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-schrank\Downloads\"/>
    </mc:Choice>
  </mc:AlternateContent>
  <bookViews>
    <workbookView xWindow="0" yWindow="0" windowWidth="23040" windowHeight="9075"/>
  </bookViews>
  <sheets>
    <sheet name="top100 stats" sheetId="1" r:id="rId1"/>
    <sheet name="top 100 stats by urban area" sheetId="6" r:id="rId2"/>
    <sheet name="data dictionary" sheetId="7" r:id="rId3"/>
    <sheet name="Top 100 chart" sheetId="2" r:id="rId4"/>
    <sheet name="Top 500 chart" sheetId="4" r:id="rId5"/>
    <sheet name="PTI Top 100 chart" sheetId="5" r:id="rId6"/>
    <sheet name="Top 100 by Planning Region" sheetId="9" r:id="rId7"/>
    <sheet name="Sheet1" sheetId="8" r:id="rId8"/>
  </sheets>
  <definedNames>
    <definedName name="top100stats_newseg">'top100 stats'!$A$3:$AS$655</definedName>
  </definedNames>
  <calcPr calcId="179017"/>
</workbook>
</file>

<file path=xl/calcChain.xml><?xml version="1.0" encoding="utf-8"?>
<calcChain xmlns="http://schemas.openxmlformats.org/spreadsheetml/2006/main">
  <c r="AF4" i="1" l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3" i="1"/>
  <c r="F354" i="6" l="1"/>
  <c r="F353" i="6"/>
  <c r="F352" i="6"/>
  <c r="F349" i="6"/>
  <c r="C354" i="6"/>
  <c r="C353" i="6"/>
  <c r="C352" i="6"/>
  <c r="B354" i="6"/>
  <c r="B353" i="6"/>
  <c r="B352" i="6"/>
  <c r="C349" i="6"/>
  <c r="F310" i="6"/>
  <c r="F309" i="6"/>
  <c r="F308" i="6"/>
  <c r="F305" i="6"/>
  <c r="C310" i="6"/>
  <c r="C309" i="6"/>
  <c r="C308" i="6"/>
  <c r="B310" i="6"/>
  <c r="B309" i="6"/>
  <c r="B308" i="6"/>
  <c r="C305" i="6"/>
  <c r="F286" i="6"/>
  <c r="F285" i="6"/>
  <c r="F284" i="6"/>
  <c r="F281" i="6"/>
  <c r="B286" i="6"/>
  <c r="B285" i="6"/>
  <c r="B284" i="6"/>
  <c r="C286" i="6"/>
  <c r="C285" i="6"/>
  <c r="C284" i="6"/>
  <c r="C281" i="6"/>
  <c r="F272" i="6"/>
  <c r="F271" i="6"/>
  <c r="F270" i="6"/>
  <c r="F267" i="6"/>
  <c r="C272" i="6"/>
  <c r="C271" i="6"/>
  <c r="C270" i="6"/>
  <c r="B272" i="6"/>
  <c r="B271" i="6"/>
  <c r="B270" i="6"/>
  <c r="C267" i="6"/>
  <c r="F257" i="6"/>
  <c r="F256" i="6"/>
  <c r="F255" i="6"/>
  <c r="F252" i="6"/>
  <c r="C257" i="6"/>
  <c r="C256" i="6"/>
  <c r="C255" i="6"/>
  <c r="B257" i="6"/>
  <c r="B256" i="6"/>
  <c r="B255" i="6"/>
  <c r="C252" i="6"/>
  <c r="F233" i="6"/>
  <c r="F232" i="6"/>
  <c r="F231" i="6"/>
  <c r="F228" i="6"/>
  <c r="C233" i="6"/>
  <c r="C232" i="6"/>
  <c r="C231" i="6"/>
  <c r="B233" i="6"/>
  <c r="B232" i="6"/>
  <c r="B231" i="6"/>
  <c r="C228" i="6"/>
  <c r="F209" i="6"/>
  <c r="F208" i="6"/>
  <c r="F207" i="6"/>
  <c r="F204" i="6"/>
  <c r="C209" i="6"/>
  <c r="C208" i="6"/>
  <c r="C207" i="6"/>
  <c r="B209" i="6"/>
  <c r="B208" i="6"/>
  <c r="B207" i="6"/>
  <c r="C204" i="6"/>
  <c r="F182" i="6"/>
  <c r="F181" i="6"/>
  <c r="F180" i="6"/>
  <c r="F177" i="6"/>
  <c r="C182" i="6"/>
  <c r="C181" i="6"/>
  <c r="C180" i="6"/>
  <c r="B182" i="6"/>
  <c r="B181" i="6"/>
  <c r="B180" i="6"/>
  <c r="C177" i="6"/>
  <c r="F67" i="6"/>
  <c r="F66" i="6"/>
  <c r="F65" i="6"/>
  <c r="F62" i="6"/>
  <c r="C67" i="6"/>
  <c r="C66" i="6"/>
  <c r="C65" i="6"/>
  <c r="B67" i="6"/>
  <c r="B66" i="6"/>
  <c r="B65" i="6"/>
  <c r="C62" i="6"/>
  <c r="F40" i="6"/>
  <c r="F39" i="6"/>
  <c r="F38" i="6"/>
  <c r="F35" i="6"/>
  <c r="C40" i="6"/>
  <c r="C39" i="6"/>
  <c r="C38" i="6"/>
  <c r="B40" i="6"/>
  <c r="B39" i="6"/>
  <c r="B38" i="6"/>
  <c r="C35" i="6"/>
  <c r="F23" i="6"/>
  <c r="F22" i="6"/>
  <c r="F21" i="6"/>
  <c r="F18" i="6"/>
  <c r="C23" i="6"/>
  <c r="B23" i="6"/>
  <c r="C22" i="6"/>
  <c r="B22" i="6"/>
  <c r="C21" i="6"/>
  <c r="B21" i="6"/>
  <c r="C18" i="6"/>
  <c r="B14" i="6"/>
  <c r="B12" i="6"/>
  <c r="B11" i="6"/>
  <c r="B10" i="6"/>
  <c r="B9" i="6"/>
  <c r="B8" i="6"/>
  <c r="B7" i="6"/>
  <c r="B13" i="6" l="1"/>
  <c r="C10" i="6"/>
  <c r="C12" i="6"/>
  <c r="C11" i="6"/>
</calcChain>
</file>

<file path=xl/sharedStrings.xml><?xml version="1.0" encoding="utf-8"?>
<sst xmlns="http://schemas.openxmlformats.org/spreadsheetml/2006/main" count="6403" uniqueCount="1097">
  <si>
    <t>State Highway 1</t>
  </si>
  <si>
    <t>US 287 to I 25</t>
  </si>
  <si>
    <t>069 Larimer</t>
  </si>
  <si>
    <t>Fort Collins</t>
  </si>
  <si>
    <t>Colorado Blvd (SH 2)</t>
  </si>
  <si>
    <t>Hampdon Ave to I 25</t>
  </si>
  <si>
    <t>031 Denver</t>
  </si>
  <si>
    <t>Denver-Aurora</t>
  </si>
  <si>
    <t>I 25 to Colfax Ave</t>
  </si>
  <si>
    <t>Colfax Ave to Vasquez Blvd</t>
  </si>
  <si>
    <t>Vasquez Blvd to Quebec Pkwy</t>
  </si>
  <si>
    <t>001 Adams</t>
  </si>
  <si>
    <t>Quebec Pkwy to I 76</t>
  </si>
  <si>
    <t>State Highway 3</t>
  </si>
  <si>
    <t>S Camino Del Rio (US 160) to S Camino Del Rio (US 160)</t>
  </si>
  <si>
    <t>067 La Plata</t>
  </si>
  <si>
    <t>Small urban</t>
  </si>
  <si>
    <t/>
  </si>
  <si>
    <t>Rural</t>
  </si>
  <si>
    <t>US Highway 50</t>
  </si>
  <si>
    <t>I 70 to SH 340</t>
  </si>
  <si>
    <t>077 Mesa</t>
  </si>
  <si>
    <t>SH 340 to I 70</t>
  </si>
  <si>
    <t>Grand Junction</t>
  </si>
  <si>
    <t>North Ave (US 6)</t>
  </si>
  <si>
    <t>Grand Army of the Republic Hwy (US 6) to I 70 Business Lp</t>
  </si>
  <si>
    <t>Front Street (US 6)</t>
  </si>
  <si>
    <t>I 70 Business Lp to I 70</t>
  </si>
  <si>
    <t>US Highway 6</t>
  </si>
  <si>
    <t>SH 13 to 9th Street</t>
  </si>
  <si>
    <t>045 Garfield</t>
  </si>
  <si>
    <t>9th Street to I 70</t>
  </si>
  <si>
    <t>Grand Ave (US 6)</t>
  </si>
  <si>
    <t>I 70 to Eby Creek Rd</t>
  </si>
  <si>
    <t>037 Eagle</t>
  </si>
  <si>
    <t>Grand Ave/ Club House Dr (US 6)</t>
  </si>
  <si>
    <t>Eby Creek Rd to SH 131</t>
  </si>
  <si>
    <t>Grand Army of the Republic Hwy (US 6)</t>
  </si>
  <si>
    <t>SH 131 to Edwards Access Rd</t>
  </si>
  <si>
    <t>US Hwy 6 and 24 (US 6)</t>
  </si>
  <si>
    <t>Edwards Access Rd to I 70/ US 6 Interchange</t>
  </si>
  <si>
    <t>I 70 to I 70</t>
  </si>
  <si>
    <t>117 Summit</t>
  </si>
  <si>
    <t>I 70 to SH 119</t>
  </si>
  <si>
    <t>059 Jefferson</t>
  </si>
  <si>
    <t>Clear Creek Canyon Rd (US 6)</t>
  </si>
  <si>
    <t>SH 119 to SH 93</t>
  </si>
  <si>
    <t>6th Ave (US 6)</t>
  </si>
  <si>
    <t>SH 58 to I 70</t>
  </si>
  <si>
    <t>I 70 to SH 391</t>
  </si>
  <si>
    <t>SH 391 to I 25</t>
  </si>
  <si>
    <t>Vasquez Blvd (US 6)</t>
  </si>
  <si>
    <t>I 70 to I 76</t>
  </si>
  <si>
    <t>Central Ave (US 6)</t>
  </si>
  <si>
    <t>I 76 to SH 52</t>
  </si>
  <si>
    <t>Business I 76 (US 6)</t>
  </si>
  <si>
    <t>I 76 to SH 63</t>
  </si>
  <si>
    <t>121 Washington</t>
  </si>
  <si>
    <t>SH 63 to SH 14</t>
  </si>
  <si>
    <t>075 Logan</t>
  </si>
  <si>
    <t>US 138 to SH 61</t>
  </si>
  <si>
    <t>SH 61 to SH 59</t>
  </si>
  <si>
    <t>095 Phillips</t>
  </si>
  <si>
    <t>SH 59 to US 385</t>
  </si>
  <si>
    <t>US 385 to Co 65 (Nebraska Border)</t>
  </si>
  <si>
    <t>W 6th St (US 6)</t>
  </si>
  <si>
    <t>US 82 to Devereux Rd (US 6)</t>
  </si>
  <si>
    <t>Centennial Pkwy (US 6)</t>
  </si>
  <si>
    <t>SH 13 to I 70</t>
  </si>
  <si>
    <t>S 4th St (US 6)</t>
  </si>
  <si>
    <t>SH 14 to US 138</t>
  </si>
  <si>
    <t>S St Vrain Dr (US 7)</t>
  </si>
  <si>
    <t>US 36 to US 36</t>
  </si>
  <si>
    <t>Canyon Blvd (US 7)</t>
  </si>
  <si>
    <t>SH 93 to US 36</t>
  </si>
  <si>
    <t>013 Boulder</t>
  </si>
  <si>
    <t>Boulder</t>
  </si>
  <si>
    <t>Arapahoe Rd (US 7)</t>
  </si>
  <si>
    <t>US 36 to US 287</t>
  </si>
  <si>
    <t>Baseline Rd (US 7)</t>
  </si>
  <si>
    <t>123 Weld</t>
  </si>
  <si>
    <t>Lafayette-Louisville-Erie</t>
  </si>
  <si>
    <t>E 160th Ave (US 7)</t>
  </si>
  <si>
    <t>I 25 to US 85</t>
  </si>
  <si>
    <t>State Highway 8</t>
  </si>
  <si>
    <t>SH 74 to US 285</t>
  </si>
  <si>
    <t>Morrison Rd (SH 8)</t>
  </si>
  <si>
    <t>SH 74 to S Wadsworth Blvd (SH 121)</t>
  </si>
  <si>
    <t>State Highway 9</t>
  </si>
  <si>
    <t>US 50 to US 24</t>
  </si>
  <si>
    <t>093 Park</t>
  </si>
  <si>
    <t>US 24 to US 285</t>
  </si>
  <si>
    <t>US 285 to I 70</t>
  </si>
  <si>
    <t>I 70 to US 40</t>
  </si>
  <si>
    <t>State Highway 10</t>
  </si>
  <si>
    <t>I 25 to SH 71</t>
  </si>
  <si>
    <t>101 Pueblo</t>
  </si>
  <si>
    <t>Co Rd AA (SH 10)</t>
  </si>
  <si>
    <t>SH 71 to US 50</t>
  </si>
  <si>
    <t>089 Otero</t>
  </si>
  <si>
    <t>US 385 to Nebraska Border</t>
  </si>
  <si>
    <t>State Highway 12</t>
  </si>
  <si>
    <t>US 160 to I 25</t>
  </si>
  <si>
    <t>071 Las Animas</t>
  </si>
  <si>
    <t>Rifle Bypass (SH 13)</t>
  </si>
  <si>
    <t>Centennial Pkwy (US 6) to Co Rd 325 (SH 325)</t>
  </si>
  <si>
    <t>Government Rd (SH 13)</t>
  </si>
  <si>
    <t>Co Rd 325 (SH 325) to SH 64</t>
  </si>
  <si>
    <t>103 Rio Blanco</t>
  </si>
  <si>
    <t>State Highway 13</t>
  </si>
  <si>
    <t>SH 64 to SH 317</t>
  </si>
  <si>
    <t>SH 317 to W Victory Way (US 40)</t>
  </si>
  <si>
    <t>081 Moffat</t>
  </si>
  <si>
    <t>W Victory Way (US 40) to Wyoming Border</t>
  </si>
  <si>
    <t>State Highway 14</t>
  </si>
  <si>
    <t>US 40 to SH 125</t>
  </si>
  <si>
    <t>057 Jackson</t>
  </si>
  <si>
    <t>Poudre Canyon Rd (SH 14)</t>
  </si>
  <si>
    <t>SH 125 to US 287</t>
  </si>
  <si>
    <t>E Mulberry St (SH 14)</t>
  </si>
  <si>
    <t>I 25 to Co Rd 17 (SH 257)</t>
  </si>
  <si>
    <t>Co Rd 82 (SH 14)</t>
  </si>
  <si>
    <t>Co Rd 17 (SH 257) to CanAm Hwy (US 85)</t>
  </si>
  <si>
    <t>CanAm Hwy (US 85) to Co Rd 77 (SH 392)</t>
  </si>
  <si>
    <t>Co Rd 90 (SH 14)</t>
  </si>
  <si>
    <t>Co Rd 77 (SH 392) to Co Rd 133 (SH 52)</t>
  </si>
  <si>
    <t>Co Rd 86 (SH 14)</t>
  </si>
  <si>
    <t>Co Rd 133 (SH 52) to Co Rd 147 (SH 71)</t>
  </si>
  <si>
    <t>Co Rd 147 (SH 71) to Co Rd 155 (SH 71)</t>
  </si>
  <si>
    <t>Co Rd 28 (SH 14)</t>
  </si>
  <si>
    <t>Co Rd 155 (SH 71) to Co Rd 29</t>
  </si>
  <si>
    <t>W Main St (SH 14)</t>
  </si>
  <si>
    <t>Co Rd 29 to N 3rd St (US 138)</t>
  </si>
  <si>
    <t>State Highway 15</t>
  </si>
  <si>
    <t>1st Ave (US 160) to Co Rd FF</t>
  </si>
  <si>
    <t>105 Rio Grande</t>
  </si>
  <si>
    <t>Fdr 255 to US 285</t>
  </si>
  <si>
    <t>021 Conejos</t>
  </si>
  <si>
    <t>Mesa Ridge Pkwy (SH 16)</t>
  </si>
  <si>
    <t>I 25 to S Powers Blvd (SH 21)</t>
  </si>
  <si>
    <t>041 El Paso</t>
  </si>
  <si>
    <t>Colorado Springs</t>
  </si>
  <si>
    <t>State Highway 17</t>
  </si>
  <si>
    <t>New Mexico Border to US 285</t>
  </si>
  <si>
    <t>Santa Fe Ave (US 160) to SH 112</t>
  </si>
  <si>
    <t>109 Saguache</t>
  </si>
  <si>
    <t>SH 112 to US 285</t>
  </si>
  <si>
    <t>S Powers Blvd (SH 21)</t>
  </si>
  <si>
    <t>Mesa Ridge Pkwy (SH 16) to E Fountain Blvd (US 24)</t>
  </si>
  <si>
    <t>N Powers Blvd (SH 21)</t>
  </si>
  <si>
    <t>E Platte Ave (US 24) to SH 83</t>
  </si>
  <si>
    <t>E 124th Ave (SH 22)</t>
  </si>
  <si>
    <t>Sable Blvd (SH 2) to Brighton Blvd</t>
  </si>
  <si>
    <t>State Highway 23</t>
  </si>
  <si>
    <t>115 Sedgwick</t>
  </si>
  <si>
    <t>10th Mountain Div Memorial Hwy (US 24)</t>
  </si>
  <si>
    <t>I 70 to SH 91</t>
  </si>
  <si>
    <t>065 Lake</t>
  </si>
  <si>
    <t>Front St (US 24)</t>
  </si>
  <si>
    <t>SH 300 to N Poplar St (SH 91)</t>
  </si>
  <si>
    <t>US Highway 24</t>
  </si>
  <si>
    <t>SH 300 to SH 82</t>
  </si>
  <si>
    <t>SH 82 to US 285</t>
  </si>
  <si>
    <t>US Highway 285 (US 24)</t>
  </si>
  <si>
    <t>US 285/24 Intersection (Johnson Village) to Antero Junction Split</t>
  </si>
  <si>
    <t>US 285 to SH 9</t>
  </si>
  <si>
    <t>SH 9 to SH 67</t>
  </si>
  <si>
    <t>119 Teller</t>
  </si>
  <si>
    <t>SH 67 to US 24/ SH 67 Split (Woodland Park)</t>
  </si>
  <si>
    <t>SH 67 to Fountain Creek</t>
  </si>
  <si>
    <t>Fountain Creek to Manitou Ave (BUS 24)</t>
  </si>
  <si>
    <t>Midland Expressway (US 24)</t>
  </si>
  <si>
    <t>Manitou Ave (BUS 24) to I 25</t>
  </si>
  <si>
    <t>SH 59 to Co Rd 31 (SH 57)</t>
  </si>
  <si>
    <t>063 Kit Carson</t>
  </si>
  <si>
    <t>Co Rd 31 (SH 57) to US 385</t>
  </si>
  <si>
    <t>Old US Hwy 24</t>
  </si>
  <si>
    <t xml:space="preserve"> US 385 to Co Rd 50</t>
  </si>
  <si>
    <t>Business 24 (US 24)</t>
  </si>
  <si>
    <t>US 24 to US 24</t>
  </si>
  <si>
    <t>I 70 Business to I 70</t>
  </si>
  <si>
    <t>073 Lincoln</t>
  </si>
  <si>
    <t>E Platte Ave (US 24)</t>
  </si>
  <si>
    <t>N Powers Blvd (SH 21) to Constitution Ave</t>
  </si>
  <si>
    <t>Constitution Ave to Judge Orr Rd</t>
  </si>
  <si>
    <t>Judge Orr Rd to I 70 Business</t>
  </si>
  <si>
    <t>Main St (I 70 Business)</t>
  </si>
  <si>
    <t>US 24 to I 70</t>
  </si>
  <si>
    <t>E Fountain Blvd (US 24)</t>
  </si>
  <si>
    <t>I 25 to E Platte Ave</t>
  </si>
  <si>
    <t>I 25</t>
  </si>
  <si>
    <t>New Mexico Border to Main Street</t>
  </si>
  <si>
    <t>Main St to US 160</t>
  </si>
  <si>
    <t>US 160 to El Moro Road</t>
  </si>
  <si>
    <t>El Moro Road to Aguilar</t>
  </si>
  <si>
    <t>Aguilar to I 25 Business Loop</t>
  </si>
  <si>
    <t>I 25 Business Loop to SH 69</t>
  </si>
  <si>
    <t>055 Huerfano</t>
  </si>
  <si>
    <t>SH 69 to SH 105</t>
  </si>
  <si>
    <t>SH 165 to W Pueblo Blvd</t>
  </si>
  <si>
    <t>W Pueblo Blvd to Pace Road</t>
  </si>
  <si>
    <t>Pueblo</t>
  </si>
  <si>
    <t>Pace Road to Purcell Blvd</t>
  </si>
  <si>
    <t>Purcell Blvd to Ranch Colorado Blvd</t>
  </si>
  <si>
    <t>Rancho Colorado Blvd to Santa Fe Ave (US 85)</t>
  </si>
  <si>
    <t>Sante Fe Ave (US 85) to S Academy Blvd</t>
  </si>
  <si>
    <t xml:space="preserve"> S Academy Blvd to Fountain Blvd (US 24)</t>
  </si>
  <si>
    <t>Fountain Blvd (US 24) to Cimarron St (US 24)</t>
  </si>
  <si>
    <t>Cimarron St (US 24) to N Academy Blvd</t>
  </si>
  <si>
    <t>N Academy Blvd to SH 105</t>
  </si>
  <si>
    <t>SH 105 to Palmer Divide Road</t>
  </si>
  <si>
    <t>Palmer Divide Road to Sky View Lane</t>
  </si>
  <si>
    <t>Sky View Lane to US 85/SH86</t>
  </si>
  <si>
    <t>035 Douglas</t>
  </si>
  <si>
    <t>US 85/SH86 to C 470</t>
  </si>
  <si>
    <t>C 470 to Hampdon Ave (SH 30/SH 285)</t>
  </si>
  <si>
    <t>Hampdon Ave (SH 30/SH 285) to Colorado Blvd (SH 2)</t>
  </si>
  <si>
    <t>Colorado Blvd (SH 2) to Sante Fe Drive (US 85)</t>
  </si>
  <si>
    <t>Sante Fe Drive (US 85) to Colfax Ave (US 40)</t>
  </si>
  <si>
    <t>Colfax Ave (US 40) to I 70</t>
  </si>
  <si>
    <t>I 70 to I 270/US 36</t>
  </si>
  <si>
    <t>I 270/US 36 to 120th Ave (SH 128)</t>
  </si>
  <si>
    <t>120th Ave (SH 128) to SH 7</t>
  </si>
  <si>
    <t>SH 7 to SH 52</t>
  </si>
  <si>
    <t>SH 52 to SH 119</t>
  </si>
  <si>
    <t>SH 119 to SH 66</t>
  </si>
  <si>
    <t>SH 66 to SH 56</t>
  </si>
  <si>
    <t>SH 56 to SH 60</t>
  </si>
  <si>
    <t>SH 60 to US 34</t>
  </si>
  <si>
    <t>US 34 to SH 392</t>
  </si>
  <si>
    <t>SH 392 to Mulberry St (SH 14)</t>
  </si>
  <si>
    <t>Mulberry St (SH 14) to Wellington (SH 1)</t>
  </si>
  <si>
    <t>Wellington (SH 1) to Wyoming Border</t>
  </si>
  <si>
    <t>Main St (I 25 Business)</t>
  </si>
  <si>
    <t>I 25 to I 25</t>
  </si>
  <si>
    <t>W Alameda Ave (SH 26)</t>
  </si>
  <si>
    <t>Sheridan Blvd (SH 95) to I 25</t>
  </si>
  <si>
    <t>E Hampden Ave (SH 30)</t>
  </si>
  <si>
    <t>I 25 to S Parker Rd (SH 83)</t>
  </si>
  <si>
    <t>Havana St (SH 30)</t>
  </si>
  <si>
    <t>S Parker Rd (SH 83) to I 225</t>
  </si>
  <si>
    <t>E 6th Ave (SH 30)</t>
  </si>
  <si>
    <t>I 225 to E Quincy Ave</t>
  </si>
  <si>
    <t>005 Arapahoe</t>
  </si>
  <si>
    <t>Trail Ridge Rd (US 34)</t>
  </si>
  <si>
    <t>W Agate Ave (US 40) to S Navy Hill Rd (US 36)</t>
  </si>
  <si>
    <t>Fall River Rd (US 34)</t>
  </si>
  <si>
    <t>S Navy Hill Rd (US 36) to E Elkhorn Ave (US 36)</t>
  </si>
  <si>
    <t>Big Thompson Canyon Rd (US 34)</t>
  </si>
  <si>
    <t>E Elkhorn Ave (US 36) to N Cleveland Ave (US 287)</t>
  </si>
  <si>
    <t>E Eisenhower Blvd (US 34)</t>
  </si>
  <si>
    <t>N Cleveland Ave (US 287) to I 25</t>
  </si>
  <si>
    <t>US Highway 34</t>
  </si>
  <si>
    <t>I 25 to Co Rd 21 (SH 257)</t>
  </si>
  <si>
    <t>28th St (US 34)</t>
  </si>
  <si>
    <t>Co Rd 21 (SH 257) to CanAm Hwy (US 85)</t>
  </si>
  <si>
    <t>Greeley</t>
  </si>
  <si>
    <t>CanAm Hwy (US 85) to Hwy 34 Business</t>
  </si>
  <si>
    <t>Hwy 34 Business to Co Rd 1 (SH 144)</t>
  </si>
  <si>
    <t>Co Rd 1 (SH 144) to I 76</t>
  </si>
  <si>
    <t>087 Morgan</t>
  </si>
  <si>
    <t>W Platte Ave (US 34)</t>
  </si>
  <si>
    <t>I 76 to Main St (SH 52)</t>
  </si>
  <si>
    <t>I 76 Business (US 34)</t>
  </si>
  <si>
    <t>Main St (SH 52) to US 6</t>
  </si>
  <si>
    <t>US 6 to Cedar Ave (SH 63)</t>
  </si>
  <si>
    <t>Cedar Ave (SH 63) to Dade St (SH 61)</t>
  </si>
  <si>
    <t>Dade St (SH 61) to Detroit St (SH 59)</t>
  </si>
  <si>
    <t>125 Yuma</t>
  </si>
  <si>
    <t>Detroit St (SH 59) to US 385</t>
  </si>
  <si>
    <t>W Elkhorn Ave (BUS 34)</t>
  </si>
  <si>
    <t>US 34 to US 34/36 Interchange</t>
  </si>
  <si>
    <t>W 10th St (BUS 34)</t>
  </si>
  <si>
    <t>US 34 to SH 257 Spur</t>
  </si>
  <si>
    <t>SH 257 Spur to 23rd Ave</t>
  </si>
  <si>
    <t>10th St (BUS 34)</t>
  </si>
  <si>
    <t>23rd Ave to 8th Ave (BUS 85)</t>
  </si>
  <si>
    <t>E 18th St (BUS 34)</t>
  </si>
  <si>
    <t>8th Ave (BUS 85) to US 34</t>
  </si>
  <si>
    <t>I 76 to US 34</t>
  </si>
  <si>
    <t>9th St (BUS 34)</t>
  </si>
  <si>
    <t>Quebec St (SH 35)</t>
  </si>
  <si>
    <t>I 70 to E 53rd Pl</t>
  </si>
  <si>
    <t>S Navy Hill Rd (US 36)</t>
  </si>
  <si>
    <t>Fall River Rd (US 34) to Elkhorn Ave (BUS 34)</t>
  </si>
  <si>
    <t>N Saint Vrain Ave (US 36)</t>
  </si>
  <si>
    <t>US 34 to S Saint Vrain Dr (SH 7)</t>
  </si>
  <si>
    <t>N Foothills Hwy (US 36)</t>
  </si>
  <si>
    <t>Ute Hwy (SH 66) to Broadway (SH 7)</t>
  </si>
  <si>
    <t>28th St (US 36)</t>
  </si>
  <si>
    <t>Broadway (SH 7) to Baseline Rd</t>
  </si>
  <si>
    <t>Denver Boulder Turnpike (US 36)</t>
  </si>
  <si>
    <t>Baseline Rd to McCaslin Blvd</t>
  </si>
  <si>
    <t>McCaslin Blvd to Interlocken Lp (SH 121)</t>
  </si>
  <si>
    <t>Interlocken Lp (SH 121) to Sheridan Blvd (SH 95)</t>
  </si>
  <si>
    <t>Sheridan Blvd (SH 95) to Federal Blvd (US 287)</t>
  </si>
  <si>
    <t>Federal Blvd (US 287) to I 25</t>
  </si>
  <si>
    <t>E Colfax Ave (SH 36)</t>
  </si>
  <si>
    <t>I 70 to Kiowa Bennet Dr (SH 79)</t>
  </si>
  <si>
    <t>Wagner St to Strasburg Rd</t>
  </si>
  <si>
    <t>15th Ave (US 36)</t>
  </si>
  <si>
    <t>I 70 to Co Rd G (SH  71)</t>
  </si>
  <si>
    <t>US Highway 36</t>
  </si>
  <si>
    <t>Co Rd G (SH 71) to SH 63</t>
  </si>
  <si>
    <t>SH 63 to Co Rd 6 (SH 59)</t>
  </si>
  <si>
    <t>Co Rd 6 (SH 59) to Co Rd F (SH 59)</t>
  </si>
  <si>
    <t>Co Rd F (SH 59) to US 385</t>
  </si>
  <si>
    <t>US 385 (US 36)</t>
  </si>
  <si>
    <t>Co Rd 9 to Co Rd 12</t>
  </si>
  <si>
    <t>US 385 to Kansas Border</t>
  </si>
  <si>
    <t>Baseline Rd</t>
  </si>
  <si>
    <t>Broadway (SH 7) to Denver Boulder Turnpike (US 36)</t>
  </si>
  <si>
    <t>Main St (US 36)</t>
  </si>
  <si>
    <t>5th Ave (SH 7) to Broadway St</t>
  </si>
  <si>
    <t>Co Rd 5 (SH 39)</t>
  </si>
  <si>
    <t>I 76 to SH 144</t>
  </si>
  <si>
    <t>US Highway 40</t>
  </si>
  <si>
    <t>Utah Border to SH 318</t>
  </si>
  <si>
    <t>W Victory Way (US 40)</t>
  </si>
  <si>
    <t>SH 318 to SH 13</t>
  </si>
  <si>
    <t>SH 13 to SH 131</t>
  </si>
  <si>
    <t>107 Routt</t>
  </si>
  <si>
    <t>SH 131 to SH 14</t>
  </si>
  <si>
    <t>SH 14 to SH 134</t>
  </si>
  <si>
    <t>SH 134 to SH 125</t>
  </si>
  <si>
    <t>049 Grand</t>
  </si>
  <si>
    <t>SH 125 to I 70</t>
  </si>
  <si>
    <t>US 6 to Evergreen Pkwy (SH 74)</t>
  </si>
  <si>
    <t>I 70 to SH 470</t>
  </si>
  <si>
    <t>W Colfax Ave (US 40)</t>
  </si>
  <si>
    <t>SH 470 to Wadsworth Blvd (SH 121)</t>
  </si>
  <si>
    <t>Wadsworth Blvd (SH 121) to I 25</t>
  </si>
  <si>
    <t>I 25 to Colorado Blvd (SH 2)</t>
  </si>
  <si>
    <t>E Colfax Ave (US 40)</t>
  </si>
  <si>
    <t>Colorado Blvd (SH 2) to I 225</t>
  </si>
  <si>
    <t>I 225 to I 70</t>
  </si>
  <si>
    <t>State Highway 40</t>
  </si>
  <si>
    <t>Main St to I 70</t>
  </si>
  <si>
    <t>I 70 to SH 94</t>
  </si>
  <si>
    <t>SH 94 to US 287</t>
  </si>
  <si>
    <t>017 Cheyenne</t>
  </si>
  <si>
    <t>State Highway 41</t>
  </si>
  <si>
    <t>Utah Border to US 160</t>
  </si>
  <si>
    <t>083 Montezuma</t>
  </si>
  <si>
    <t>Courtesy Rd</t>
  </si>
  <si>
    <t>Arapahoe Rd (SH 7) to US 287</t>
  </si>
  <si>
    <t>E 104th Ave (SH 44)</t>
  </si>
  <si>
    <t>Colorado Blvd to SH 2</t>
  </si>
  <si>
    <t>S Pueblo Blvd (SH 45)</t>
  </si>
  <si>
    <t>I 25 to Thatcher Ave (SH 96)</t>
  </si>
  <si>
    <t>N Pueblo Blvd (SH 45)</t>
  </si>
  <si>
    <t>Thatcher Ave (SH 96) to US 50</t>
  </si>
  <si>
    <t>Golden Gate Canyon Rd (SH 46)</t>
  </si>
  <si>
    <t>SH 119 to Golden Gate Dr</t>
  </si>
  <si>
    <t>State Highway 47</t>
  </si>
  <si>
    <t>I 25 to US 50</t>
  </si>
  <si>
    <t>Pitkin Ave (I 70 BUS) to 32 Rd (SH 141)</t>
  </si>
  <si>
    <t>32 Rd (SH 141) to SH 141</t>
  </si>
  <si>
    <t>SH 141 to SH 92</t>
  </si>
  <si>
    <t>SH 92 to 5th St (SH 348)</t>
  </si>
  <si>
    <t>085 Montrose</t>
  </si>
  <si>
    <t>N Townsend Ave (US 50)</t>
  </si>
  <si>
    <t>5th St (SH 348) to San Juan Ave (US 50)</t>
  </si>
  <si>
    <t>N Townsend Ave (US 50) to SH 347</t>
  </si>
  <si>
    <t>SH 347 to SH 92</t>
  </si>
  <si>
    <t>SH 92 to SH 149</t>
  </si>
  <si>
    <t>051 Gunnison</t>
  </si>
  <si>
    <t>SH 149 to N Main St (SH 135)</t>
  </si>
  <si>
    <t>N Main St (SH 135) to SH 114</t>
  </si>
  <si>
    <t>SH 114 to US 285</t>
  </si>
  <si>
    <t>W Rainbow Blvd (US 50)</t>
  </si>
  <si>
    <t>US 285 to Oak St (SH 291)</t>
  </si>
  <si>
    <t>015 Chaffee</t>
  </si>
  <si>
    <t>Oak St (SH 291) to SH 69</t>
  </si>
  <si>
    <t>043 Fremont</t>
  </si>
  <si>
    <t>SH 69 to SH 9</t>
  </si>
  <si>
    <t>SH 9 to S 9th St (SH 115)</t>
  </si>
  <si>
    <t>Royal George Blvd (US 50)</t>
  </si>
  <si>
    <t>S 9th St (SH 115) to SH 67</t>
  </si>
  <si>
    <t>SH 67 to Vietnam Veterans Memorial Hwy (SH 115)</t>
  </si>
  <si>
    <t>Vietnam Veterans Memorial Hwy (SH 115) to Old Portland Rd (SH 120)</t>
  </si>
  <si>
    <t>Old Portland Rd (SH 120) to Stone City Rd</t>
  </si>
  <si>
    <t>Stone City Rd to SH 45</t>
  </si>
  <si>
    <t>SH 45 to I 25</t>
  </si>
  <si>
    <t>I 25 to SH 47</t>
  </si>
  <si>
    <t>SH 47 to Baxter Rd (SH 233)</t>
  </si>
  <si>
    <t>Baxter Rd (SH 233) to 0.7 miles east of SH 231</t>
  </si>
  <si>
    <t>0.7 miles east of SH 231 to SH 96</t>
  </si>
  <si>
    <t>SH 96 to S Higgins Ave (SH 209)</t>
  </si>
  <si>
    <t>S Higgins Ave (SH 209) to SH 167</t>
  </si>
  <si>
    <t>SH 167 to SH 207</t>
  </si>
  <si>
    <t>SH 207 to N 12th St (SH 71)</t>
  </si>
  <si>
    <t>N 12th St (SH 71) to Co Rd 24.5</t>
  </si>
  <si>
    <t>Co Rd 24.5 to Adams Ave (SH 109)</t>
  </si>
  <si>
    <t>Adams Ave (SH 109) to SH 194</t>
  </si>
  <si>
    <t>SH 194 to US 287/50 Interchange</t>
  </si>
  <si>
    <t>099 Prowers</t>
  </si>
  <si>
    <t>US 287 Scn (US 50)</t>
  </si>
  <si>
    <t>US 287/50 Interchange to US 385</t>
  </si>
  <si>
    <t>US 287 to N Main St (US 385)</t>
  </si>
  <si>
    <t>N Main St (SH 135) to SH 89</t>
  </si>
  <si>
    <t>SH 89 to Kansas Border</t>
  </si>
  <si>
    <t>Sante Fe Dr. (US 50 BUS)</t>
  </si>
  <si>
    <t>E 4th St (SH 96) to US 50</t>
  </si>
  <si>
    <t>US 50 Business Lp</t>
  </si>
  <si>
    <t>US 50 to US 50</t>
  </si>
  <si>
    <t>Swink Ave (US 50)</t>
  </si>
  <si>
    <t>Co Rd 18 to US 50</t>
  </si>
  <si>
    <t>Mineral Rd (SH 52)</t>
  </si>
  <si>
    <t>Diagonal Hwy (SH 119) to US 287</t>
  </si>
  <si>
    <t>I 25 to CanAm Hwy (US 85)</t>
  </si>
  <si>
    <t>Co Rd 12 1/2 (SH 52)</t>
  </si>
  <si>
    <t>CanAm Hwy (US 85) to I 76</t>
  </si>
  <si>
    <t>Co Rd 12 (SH 52)</t>
  </si>
  <si>
    <t>I 76 to Co Rd 69 (SH 79)</t>
  </si>
  <si>
    <t>State Highway 52</t>
  </si>
  <si>
    <t>Co Rd 69 (SH 79) to I 76</t>
  </si>
  <si>
    <t>Co Rd 18 (SH 52)</t>
  </si>
  <si>
    <t>W Platte Ave (I 76 BUS) to SH 14</t>
  </si>
  <si>
    <t>Broadway (SH 53)</t>
  </si>
  <si>
    <t>I 25 to 70th Ave (SH 224)</t>
  </si>
  <si>
    <t>State Highway 55</t>
  </si>
  <si>
    <t>US 138 to Co Rd 46</t>
  </si>
  <si>
    <t>State Highway 56</t>
  </si>
  <si>
    <t>Colorado Ave</t>
  </si>
  <si>
    <t>Golden Fwy (SH 58)</t>
  </si>
  <si>
    <t>I 70 to US 6</t>
  </si>
  <si>
    <t>State Highway 59</t>
  </si>
  <si>
    <t>I 70 to US 36</t>
  </si>
  <si>
    <t>US 36 to US 34</t>
  </si>
  <si>
    <t>US 34 to US 6</t>
  </si>
  <si>
    <t>US 6 to US 138</t>
  </si>
  <si>
    <t>South 1st St (SH 60)</t>
  </si>
  <si>
    <t>State Highway 60</t>
  </si>
  <si>
    <t>State Highway 61</t>
  </si>
  <si>
    <t>State Highway 62</t>
  </si>
  <si>
    <t>SH 145 to US 550</t>
  </si>
  <si>
    <t>113 San Miguel</t>
  </si>
  <si>
    <t>State Highway 63</t>
  </si>
  <si>
    <t>US 34 to I 76 BUS</t>
  </si>
  <si>
    <t>State Highway 64</t>
  </si>
  <si>
    <t>Brontosaurus Rd (US 40) to SH 139</t>
  </si>
  <si>
    <t>SH 139 to SH 13</t>
  </si>
  <si>
    <t>Grand Mesa Scenic Byway (SH 65)</t>
  </si>
  <si>
    <t>I 70 to SH 92</t>
  </si>
  <si>
    <t>Ute Hwy (SH 66)</t>
  </si>
  <si>
    <t>N Foothills Hwy (US 36) to US 287</t>
  </si>
  <si>
    <t>Longmont</t>
  </si>
  <si>
    <t>State Highway 66</t>
  </si>
  <si>
    <t>State Highway 67</t>
  </si>
  <si>
    <t>SH 96 to Co Rd 100</t>
  </si>
  <si>
    <t>Co Rd 100 to E Main St (SH 115)</t>
  </si>
  <si>
    <t>E Main St (SH 115) to US 50</t>
  </si>
  <si>
    <t>7th Street to Whiting Ave</t>
  </si>
  <si>
    <t>Co Rd 126 to US 24</t>
  </si>
  <si>
    <t>Rampart Range Rd to US 85</t>
  </si>
  <si>
    <t>Mollie Kathleen Rd to US 24</t>
  </si>
  <si>
    <t>State Highway 69</t>
  </si>
  <si>
    <t>I 25 to SH 96</t>
  </si>
  <si>
    <t>SH 96 to US 50</t>
  </si>
  <si>
    <t>I 70</t>
  </si>
  <si>
    <t>Utah Border to Old US 6 (US 6 BUS)</t>
  </si>
  <si>
    <t>Old US 6 (US 6 BUS) to SH 340</t>
  </si>
  <si>
    <t>SH 340 to US 50</t>
  </si>
  <si>
    <t>US 50 to I 70 BUS (US 6)</t>
  </si>
  <si>
    <t>I 70 BUS to N River Rd</t>
  </si>
  <si>
    <t>N River Rd to Grand Mesa Scenic Byway (SH 65)</t>
  </si>
  <si>
    <t>Grand Mesa Scenic Byway (SH 65) to Old US Hwy 6</t>
  </si>
  <si>
    <t>Old US Hwy 6 to Old US Hwy 6</t>
  </si>
  <si>
    <t>Old US Hwy 6 to US 6</t>
  </si>
  <si>
    <t>US 6 to SH 13</t>
  </si>
  <si>
    <t>9th Street to US 6</t>
  </si>
  <si>
    <t>US 6 to SH 82</t>
  </si>
  <si>
    <t>SH 82 to US 6</t>
  </si>
  <si>
    <t>US 6 to Eby Creek Rd</t>
  </si>
  <si>
    <t>SH 131 to Beard Creek Rd</t>
  </si>
  <si>
    <t>Beard Creek Rd to US 6</t>
  </si>
  <si>
    <t>US 6 to US 24</t>
  </si>
  <si>
    <t>US 24 to SH 91</t>
  </si>
  <si>
    <t>SH 91 to Summit Blvd (SH 9)</t>
  </si>
  <si>
    <t>Summit Blvd (SH 9) to Blue River Pkwy (SH 9)</t>
  </si>
  <si>
    <t>Blue River Pkwy (SH 9) to US 6</t>
  </si>
  <si>
    <t>US 6 to US 40</t>
  </si>
  <si>
    <t>019 Clear Creek</t>
  </si>
  <si>
    <t>US 40 to SH 103</t>
  </si>
  <si>
    <t>SH 103 to US 6</t>
  </si>
  <si>
    <t>US 40 to Genesee Trail Rd (US 40)</t>
  </si>
  <si>
    <t>Genesee Trail Rd (US 40) to 0.9 Miles East of S Grapevine Rd</t>
  </si>
  <si>
    <t>0.9 Miles East of S Grapevine Rd to SH 470</t>
  </si>
  <si>
    <t>SH 470 to SH 58</t>
  </si>
  <si>
    <t>SH 58 to Wadsworth Blvd (SH 121)</t>
  </si>
  <si>
    <t>I 25 to I 270</t>
  </si>
  <si>
    <t>I 270 to I 225</t>
  </si>
  <si>
    <t>I 225 to E 470 (SH 470)</t>
  </si>
  <si>
    <t>E 470 (SH 470) to E Colfax Ave (SH 36)</t>
  </si>
  <si>
    <t>E Colfax Ave (SH 36) to Watkins Rd (Co Rd 97)</t>
  </si>
  <si>
    <t>Watkins Rd (Co Rd 97) to S First St (SH 79)</t>
  </si>
  <si>
    <t>S First St (SH 79) to SH 36</t>
  </si>
  <si>
    <t>SH 36 to Cedar St</t>
  </si>
  <si>
    <t>Cedar St to Co Rd 166</t>
  </si>
  <si>
    <t>039 Elbert</t>
  </si>
  <si>
    <t>Co Rd 166 to SH 86</t>
  </si>
  <si>
    <t>SH 86 to I 70 BUS</t>
  </si>
  <si>
    <t>I 70 BUS to SH 59</t>
  </si>
  <si>
    <t>SH 59 to Kansas Border</t>
  </si>
  <si>
    <t>I 70 Business</t>
  </si>
  <si>
    <t>I 70 to North Ave (US 6)</t>
  </si>
  <si>
    <t>Pitkin Ave (I 70 BUS)</t>
  </si>
  <si>
    <t>North Ave (US 6) to North Ave (US 6)</t>
  </si>
  <si>
    <t>North Ave (US 6) to I 70</t>
  </si>
  <si>
    <t>9th St</t>
  </si>
  <si>
    <t>US 6 to I 70</t>
  </si>
  <si>
    <t>Eby Creek Rd</t>
  </si>
  <si>
    <t>Edwards Access Rd</t>
  </si>
  <si>
    <t>Colorado Blvd (I 70 BUS)</t>
  </si>
  <si>
    <t>Watkins Rd</t>
  </si>
  <si>
    <t>E Colfax Ave (SH 36) to I 70</t>
  </si>
  <si>
    <t>Wagner St</t>
  </si>
  <si>
    <t>15th Ave (SH 36) to I 70</t>
  </si>
  <si>
    <t>Cedar St</t>
  </si>
  <si>
    <t>1st Ave (SH 40) to I 70</t>
  </si>
  <si>
    <t>Co Rd 23</t>
  </si>
  <si>
    <t>E North St (US 24) to I 70</t>
  </si>
  <si>
    <t>Rose Ave (US 24)</t>
  </si>
  <si>
    <t>8th St (US 385) to I 70</t>
  </si>
  <si>
    <t>Ute Ave</t>
  </si>
  <si>
    <t>1st St (I 70 BUS) to I 70 Business Lp (I 70 BUS)</t>
  </si>
  <si>
    <t>State Highway 71</t>
  </si>
  <si>
    <t>US 350 to SH 10</t>
  </si>
  <si>
    <t>SH 10 to Elm Ave (US 50)</t>
  </si>
  <si>
    <t>Elm Ave (US 50) to SH 96</t>
  </si>
  <si>
    <t>SH 96 to SH 94</t>
  </si>
  <si>
    <t>SH 94 to Main St (I 70 BUS)</t>
  </si>
  <si>
    <t>Main St (I 70 BUS) to US 36</t>
  </si>
  <si>
    <t>US 36 to I 76 BUS (US 34)</t>
  </si>
  <si>
    <t>I 76 BUS (US 34) to SH 14</t>
  </si>
  <si>
    <t>SH 14 to Nebraska Border</t>
  </si>
  <si>
    <t>Ward Rd/Indian St (SH 72)</t>
  </si>
  <si>
    <t>I 70 to 86th Pkwy</t>
  </si>
  <si>
    <t>Coal Creek Canyon Rd (SH 72)</t>
  </si>
  <si>
    <t>86th Pkwy to SH 93</t>
  </si>
  <si>
    <t>SH 93 to SH 119</t>
  </si>
  <si>
    <t>Peak to Peak Highway (SH 72)</t>
  </si>
  <si>
    <t>Boulder Canyon Dr (SH 119) to S St Vrain Dr (SH 7)</t>
  </si>
  <si>
    <t>Evergreen Pkwy (SH 74)</t>
  </si>
  <si>
    <t>I 70 to 0.5 Miles East of Kerr Gulch Rd (Co Rd 23)</t>
  </si>
  <si>
    <t>Bear Creek Rd (SH 74)</t>
  </si>
  <si>
    <t>0.5 Miles East of Kerr Gulch Rd (Co Rd 23) to SH 8</t>
  </si>
  <si>
    <t>S Platte Canyon Rd (SH 75)</t>
  </si>
  <si>
    <t>SH 470 to W Bowles Ave</t>
  </si>
  <si>
    <t>I 76</t>
  </si>
  <si>
    <t>I 70 to I 25</t>
  </si>
  <si>
    <t>US 85 to E 470 (SH 470)</t>
  </si>
  <si>
    <t>E 470 (SH 470) to E 160th Ave (SH 7)</t>
  </si>
  <si>
    <t>E 160th Ave to SH 52</t>
  </si>
  <si>
    <t>SH 52 to Market St</t>
  </si>
  <si>
    <t>Market St to SH 144</t>
  </si>
  <si>
    <t>SH 144 to SH 39</t>
  </si>
  <si>
    <t>SH 39 to W Platte Ave (I 76 BUS)</t>
  </si>
  <si>
    <t>W Platte Ave (I 76 BUS) to SH 52</t>
  </si>
  <si>
    <t>SH 52 to I 76 BUS</t>
  </si>
  <si>
    <t>I 76 BUS to SH 63</t>
  </si>
  <si>
    <t>SH 63 to US 6</t>
  </si>
  <si>
    <t>US 6 to SH 55</t>
  </si>
  <si>
    <t>SH 55 to SH 59</t>
  </si>
  <si>
    <t>Market St</t>
  </si>
  <si>
    <t>Co Rd 18 to I 76 Frontage Rd</t>
  </si>
  <si>
    <t>State Highway 78</t>
  </si>
  <si>
    <t>Greenhorn Hwy (SH 165) to S Pueblo Blvd (SH 45)</t>
  </si>
  <si>
    <t>S 1st St (SH 79)</t>
  </si>
  <si>
    <t>I 70 to E Colfax Ave (SH 36)</t>
  </si>
  <si>
    <t>Kiowa Bennet Rd (SH 79)</t>
  </si>
  <si>
    <t>E Colfax Ave (SH 36) to SH 52</t>
  </si>
  <si>
    <t>State Highway 82</t>
  </si>
  <si>
    <t>US 6 to SH 133</t>
  </si>
  <si>
    <t>SH 133 to US 24</t>
  </si>
  <si>
    <t>097 Pitkin</t>
  </si>
  <si>
    <t>State Highway 83</t>
  </si>
  <si>
    <t>SH 21 to Old North Gate Rd</t>
  </si>
  <si>
    <t>Old North Gate Rd to SH 86</t>
  </si>
  <si>
    <t>SH 86 to Bayou Gulch Rd</t>
  </si>
  <si>
    <t>S Parker Rd (SH 83)</t>
  </si>
  <si>
    <t>Bayou Gulch Rd to E 470 (SH 470)</t>
  </si>
  <si>
    <t>E 470 (SH 470) to E Arapahoe Rd (SH 88)</t>
  </si>
  <si>
    <t>E Arapahoe Rd (SH 88) to I 225</t>
  </si>
  <si>
    <t>I 225 to Colorado Blvd (SH 2)</t>
  </si>
  <si>
    <t>US Highway 84</t>
  </si>
  <si>
    <t>New Mexico Border to US 160</t>
  </si>
  <si>
    <t>007 Archuleta</t>
  </si>
  <si>
    <t>CanAm Hwy (US 85)</t>
  </si>
  <si>
    <t>I 25 to Manhart Ave (SH 67)</t>
  </si>
  <si>
    <t>Manhart Ave (SH 67) to Titan Pkwy</t>
  </si>
  <si>
    <t>Titan Pkwy to SH 470</t>
  </si>
  <si>
    <t>S Sante Fe Dr/ CanAm Hwy (US 85)</t>
  </si>
  <si>
    <t>SH 470 to W Belleview Ave (SH 88)</t>
  </si>
  <si>
    <t>W Belleview Ave (SH 88) to W Hampden Ave (US 285)</t>
  </si>
  <si>
    <t>W Hampden Ave (US 285) to I 25</t>
  </si>
  <si>
    <t>I 76 to E 470 (SH 470)</t>
  </si>
  <si>
    <t>E 470 (SH 470) to Bridge St (SH 7)</t>
  </si>
  <si>
    <t>Bridge St (SH 7) to Mineral Rd (SH 52)</t>
  </si>
  <si>
    <t>Mineral Rd (SH 52) to SH 66</t>
  </si>
  <si>
    <t>SH 66 to SH 60</t>
  </si>
  <si>
    <t>SH 60 to Co Rd 44</t>
  </si>
  <si>
    <t>Co Rd 44 to US 34</t>
  </si>
  <si>
    <t>US 85 BUS</t>
  </si>
  <si>
    <t>CanAm Hwy (US 85) to SH 52</t>
  </si>
  <si>
    <t>Main St (US 85 BUS)</t>
  </si>
  <si>
    <t>US 85 to US 85</t>
  </si>
  <si>
    <t>8th Ave (US 85 BUS)</t>
  </si>
  <si>
    <t>US 85 to 18th St</t>
  </si>
  <si>
    <t>10th St to US 85</t>
  </si>
  <si>
    <t>US 34 to 8th Ave (US 85 BUS)</t>
  </si>
  <si>
    <t>8th Ave (BUS 85) to Weld County Rd 68 (SH 392)</t>
  </si>
  <si>
    <t>Weld County Rd 68 (SH 392) to SH 14</t>
  </si>
  <si>
    <t>SH 14 to Wyoming Border</t>
  </si>
  <si>
    <t>State Highway 86</t>
  </si>
  <si>
    <t>5th St to SH 83</t>
  </si>
  <si>
    <t>SH 83 to I 70</t>
  </si>
  <si>
    <t>Founders Pkwy (SH 86)</t>
  </si>
  <si>
    <t>I 25 to 5th St</t>
  </si>
  <si>
    <t>S Federal Blvd (SH 88)</t>
  </si>
  <si>
    <t>W Colfax Ave (US 40) to US 285</t>
  </si>
  <si>
    <t>US 285 to S Sante Fe Dr/ CanAm Hwy (US 85)</t>
  </si>
  <si>
    <t>W Belleview Ave (SH 88)</t>
  </si>
  <si>
    <t>S Sante Fe Dr/ CanAm Hwy (US 85) to S University Blvd (SH 177)</t>
  </si>
  <si>
    <t>E Belleview Ave (SH 88)</t>
  </si>
  <si>
    <t>S University Blvd (SH 177) to I 25</t>
  </si>
  <si>
    <t>E Arapahoe Rd (SH 88)</t>
  </si>
  <si>
    <t>State Highway 89</t>
  </si>
  <si>
    <t>SH 116 to US 400</t>
  </si>
  <si>
    <t>State Highway 90</t>
  </si>
  <si>
    <t>Utah Border to SH 141</t>
  </si>
  <si>
    <t>N Townsend Ave (US 50) to Shavano Valley Rd</t>
  </si>
  <si>
    <t>State Highway 91</t>
  </si>
  <si>
    <t>State Highway 92</t>
  </si>
  <si>
    <t>US 50 to SH 65</t>
  </si>
  <si>
    <t>029 Delta</t>
  </si>
  <si>
    <t>SH 65 to SH 133</t>
  </si>
  <si>
    <t>SH 133 to US 50</t>
  </si>
  <si>
    <t>State Highway 93</t>
  </si>
  <si>
    <t>Golden Fwy (SH 58) to Coal Creek Canyon Rd (SH 72)</t>
  </si>
  <si>
    <t>S Foothills Hwy (SH 93)</t>
  </si>
  <si>
    <t>Coal Creek Canyon Rd (SH 72) to El Dorado Springs Dr (SH 170)</t>
  </si>
  <si>
    <t>Broadway (SH 93)</t>
  </si>
  <si>
    <t>El Dorado Springs Dr (SH 170) to Boulder Canyon Dr (SH 119)</t>
  </si>
  <si>
    <t>State Highway 94</t>
  </si>
  <si>
    <t>US 24 to SH 71</t>
  </si>
  <si>
    <t>SH 71 to US 287</t>
  </si>
  <si>
    <t>S Sheridan Blvd (SH 95)</t>
  </si>
  <si>
    <t>US 285 to Grand Army of the Republic Hwy (US 6)</t>
  </si>
  <si>
    <t>Sheridan Blvd (SH 95)</t>
  </si>
  <si>
    <t>Grand Army of the Republic Hwy (US 6) to I 76</t>
  </si>
  <si>
    <t>I 76 to Denver Boulder Turnpike (US 36)</t>
  </si>
  <si>
    <t>State Highway 96</t>
  </si>
  <si>
    <t>SH 69 to Greenhorn Hwy (SH 165)</t>
  </si>
  <si>
    <t>027 Custer</t>
  </si>
  <si>
    <t>Greenhorn Hwy (SH 165) to SH 67</t>
  </si>
  <si>
    <t>SH 67 to Newton Rd</t>
  </si>
  <si>
    <t>Newton Rd to S Pueblo Blvd (SH 45)</t>
  </si>
  <si>
    <t>Lincoln St (SH 96)</t>
  </si>
  <si>
    <t>S Pueblo Blvd (SH 45) to I 25</t>
  </si>
  <si>
    <t>E 4th St (SH 96)</t>
  </si>
  <si>
    <t>US 50 to SH 71</t>
  </si>
  <si>
    <t>US 287 to US 385</t>
  </si>
  <si>
    <t>061 Kiowa</t>
  </si>
  <si>
    <t>State Highway 100</t>
  </si>
  <si>
    <t>US 160 to Main St</t>
  </si>
  <si>
    <t>Squaw Pass Rd (SH 103)</t>
  </si>
  <si>
    <t>I 70 to Little Bear Creek Rd (Co Rd 151)</t>
  </si>
  <si>
    <t>State Highway 105</t>
  </si>
  <si>
    <t>I 25 to Spruce Mountain Rd</t>
  </si>
  <si>
    <t>N Perry Park Rd (SH 105)</t>
  </si>
  <si>
    <t>W Wolfensberger Rd (Co Rd 46) to Manhart Ave (SH 67)</t>
  </si>
  <si>
    <t>State Highway 109</t>
  </si>
  <si>
    <t>US 160 to N 1st St</t>
  </si>
  <si>
    <t>Bradish Ave</t>
  </si>
  <si>
    <t>SH 109 to US 50</t>
  </si>
  <si>
    <t>State Highway 112</t>
  </si>
  <si>
    <t>US 160 to US 285</t>
  </si>
  <si>
    <t>US 285 to SH 17</t>
  </si>
  <si>
    <t>State Highway 113</t>
  </si>
  <si>
    <t>US 138 to Nebraska Border</t>
  </si>
  <si>
    <t>State Highway 114</t>
  </si>
  <si>
    <t>US 50 to US 285</t>
  </si>
  <si>
    <t>Vietnam Veterans Memorial Hwy (SH 115)</t>
  </si>
  <si>
    <t>US 50 to SH 120</t>
  </si>
  <si>
    <t>SH 120 to US 50</t>
  </si>
  <si>
    <t>US 50 to S Academy Blvd</t>
  </si>
  <si>
    <t>S Academy Blvd to I 25</t>
  </si>
  <si>
    <t>State Highway 116</t>
  </si>
  <si>
    <t>Kansas Border to US 287</t>
  </si>
  <si>
    <t>009 Baca</t>
  </si>
  <si>
    <t>State Highway 119</t>
  </si>
  <si>
    <t>US 6 to SH 46</t>
  </si>
  <si>
    <t>SH 46 to Coal Creek Canyon Rd (SH 72)</t>
  </si>
  <si>
    <t>047 Gilpin</t>
  </si>
  <si>
    <t>Peak to Peak Highway (SH 119)</t>
  </si>
  <si>
    <t>Coal Creek Canyon Rd (SH 72) to W 2nd St (SH 72)</t>
  </si>
  <si>
    <t>Boulder Canyon Dr (SH 119)</t>
  </si>
  <si>
    <t>W 2nd St (SH 72) to Chapman Dr</t>
  </si>
  <si>
    <t>Chapman Dr to Broadway (SH 93)</t>
  </si>
  <si>
    <t>Diagonal Hwy (SH 119)</t>
  </si>
  <si>
    <t>28th St (US 36) to Mineral Rd (SH 52)</t>
  </si>
  <si>
    <t>Mineral Rd (SH 52) to E 3rd Ave</t>
  </si>
  <si>
    <t>E 3rd Ave to I 25</t>
  </si>
  <si>
    <t>State Highway 120</t>
  </si>
  <si>
    <t>US 50 to Vietnam Veterans Memorial Hwy (SH 115)</t>
  </si>
  <si>
    <t>S Wadsworth Blvd (SH 121)</t>
  </si>
  <si>
    <t>SH 470 to US 285</t>
  </si>
  <si>
    <t>US 285 to 6th Ave (US 6)</t>
  </si>
  <si>
    <t>Wadsworth Blvd (SH 121)</t>
  </si>
  <si>
    <t>6th Ave (US 6) to I 70</t>
  </si>
  <si>
    <t>I 70 to Denver Boulder Turnpike (US 36)</t>
  </si>
  <si>
    <t>SH 470 to Waterton Rd</t>
  </si>
  <si>
    <t>State Highway 125</t>
  </si>
  <si>
    <t>US 40 to SH 14</t>
  </si>
  <si>
    <t>SH 14 to SH 127</t>
  </si>
  <si>
    <t>SH 127 to Wyoming Border</t>
  </si>
  <si>
    <t>State Highway 127</t>
  </si>
  <si>
    <t>Wyoming Border to SH 125</t>
  </si>
  <si>
    <t>W 120th Ave (SH 128)</t>
  </si>
  <si>
    <t>Denver Boulder Turnpike (US 36) to SH 93</t>
  </si>
  <si>
    <t>State Highway 131</t>
  </si>
  <si>
    <t>US 6 to Trough Rd (Co Rd 1)</t>
  </si>
  <si>
    <t>Trough Rd (Co Rd 1) to US 40</t>
  </si>
  <si>
    <t>State Highway 133</t>
  </si>
  <si>
    <t>SH 92 to SH 82</t>
  </si>
  <si>
    <t>Bowie Rd</t>
  </si>
  <si>
    <t>SH 133 to SH 133</t>
  </si>
  <si>
    <t>State Highway 134</t>
  </si>
  <si>
    <t>SH 131 to US 40</t>
  </si>
  <si>
    <t>US Highway 138</t>
  </si>
  <si>
    <t>Chestnut St (I 76 BUS) to SH 113</t>
  </si>
  <si>
    <t>Railroad Ave (US 138)</t>
  </si>
  <si>
    <t>SH 113 to SH 55</t>
  </si>
  <si>
    <t>N 4th St (US 138)</t>
  </si>
  <si>
    <t>Chestnut St (I 76 BUS) to US 138</t>
  </si>
  <si>
    <t>Douglas Pass Rd (SH 139)</t>
  </si>
  <si>
    <t>I 70 to SH 64</t>
  </si>
  <si>
    <t>State Highway 140</t>
  </si>
  <si>
    <t>State Highway 141</t>
  </si>
  <si>
    <t>US 491 to SH 145</t>
  </si>
  <si>
    <t>SH 145 to SH 90</t>
  </si>
  <si>
    <t>SH 90 to US 50</t>
  </si>
  <si>
    <t>32 Rd (SH 141)</t>
  </si>
  <si>
    <t>State Highway 142</t>
  </si>
  <si>
    <t>US 285 to SH 159</t>
  </si>
  <si>
    <t>023 Costilla</t>
  </si>
  <si>
    <t>State Highway 144</t>
  </si>
  <si>
    <t>I 76 to SH 39</t>
  </si>
  <si>
    <t>SH 39 to Main St (SH 52)</t>
  </si>
  <si>
    <t>State Highway 145</t>
  </si>
  <si>
    <t>US 160 to SH 184</t>
  </si>
  <si>
    <t>SH 184 to SH 62</t>
  </si>
  <si>
    <t>SH 62 to SH 141</t>
  </si>
  <si>
    <t>State Highway 149</t>
  </si>
  <si>
    <t>US 160 to US 50</t>
  </si>
  <si>
    <t>State Highway 150</t>
  </si>
  <si>
    <t>US 160 to Ln 6</t>
  </si>
  <si>
    <t>003 Alamosa</t>
  </si>
  <si>
    <t>State Highway 151</t>
  </si>
  <si>
    <t>SH 172 to US 160</t>
  </si>
  <si>
    <t>Foothills Pkwy (SH 157)</t>
  </si>
  <si>
    <t>Denver Boulder Turnpike (US 36) to Diagonal Hwy (SH 119)</t>
  </si>
  <si>
    <t>State Highway 159</t>
  </si>
  <si>
    <t>New Mexico Border to SH 142</t>
  </si>
  <si>
    <t>SH 142 to US 160</t>
  </si>
  <si>
    <t>US Highway 160</t>
  </si>
  <si>
    <t>New Mexico Border to SH 41</t>
  </si>
  <si>
    <t>SH 41 to US 491</t>
  </si>
  <si>
    <t>US 491/160</t>
  </si>
  <si>
    <t>US 491 to US 491/160 Split</t>
  </si>
  <si>
    <t>US 491/160 Split to BUS 160</t>
  </si>
  <si>
    <t>Navajo Trail (US 160)</t>
  </si>
  <si>
    <t>BUS 160 to SH 140</t>
  </si>
  <si>
    <t>SH 140 to Camino del Rio (US 550)</t>
  </si>
  <si>
    <t>S Camino del Rio (US 160)</t>
  </si>
  <si>
    <t>Camino del Rio (US 550) to US 550</t>
  </si>
  <si>
    <t>San Juan St (US 160)</t>
  </si>
  <si>
    <t>US 550 to SH 151</t>
  </si>
  <si>
    <t>SH 151 to US 84</t>
  </si>
  <si>
    <t>US 84 to SH 149</t>
  </si>
  <si>
    <t>SH 149 to SH 112</t>
  </si>
  <si>
    <t>US 285/160</t>
  </si>
  <si>
    <t>US 285 to US 285/160 Split</t>
  </si>
  <si>
    <t>Broadway Ave (US 160)</t>
  </si>
  <si>
    <t>US 285/160 Split to SH 17</t>
  </si>
  <si>
    <t>SH 17 to SH 150</t>
  </si>
  <si>
    <t>SH 150 to SH 159</t>
  </si>
  <si>
    <t>SH 159 to SH 12</t>
  </si>
  <si>
    <t>SH 12 to I 25 BUS</t>
  </si>
  <si>
    <t>E 5th St (US 160)</t>
  </si>
  <si>
    <t>I 25 BUS to I 25</t>
  </si>
  <si>
    <t>I 25 to US 350</t>
  </si>
  <si>
    <t>US 350 to SH 389</t>
  </si>
  <si>
    <t>SH 389 to SH 109</t>
  </si>
  <si>
    <t>SH 109 to US 385</t>
  </si>
  <si>
    <t>Grand Ave (BUS 160)</t>
  </si>
  <si>
    <t>US 160 to US 160</t>
  </si>
  <si>
    <t>Main St (US 160)</t>
  </si>
  <si>
    <t>US 285/160 to US 160</t>
  </si>
  <si>
    <t>Greenhorn Hwy (SH 165)</t>
  </si>
  <si>
    <t>SH 96 to SH 78</t>
  </si>
  <si>
    <t>SH 78 to I 25</t>
  </si>
  <si>
    <t>State Highway 167</t>
  </si>
  <si>
    <t>SH 96 to Co Rd JJ</t>
  </si>
  <si>
    <t>Marshall Dr (SH 170)</t>
  </si>
  <si>
    <t>SH 170 mm 0 to Denver Boulder Turnpike (US 36)</t>
  </si>
  <si>
    <t>State Highway 172</t>
  </si>
  <si>
    <t>S University Blvd (SH 177)</t>
  </si>
  <si>
    <t>SH 470 to E Hampden Ave (US 285)</t>
  </si>
  <si>
    <t>State Highway 184</t>
  </si>
  <si>
    <t>SH 145 to US 160</t>
  </si>
  <si>
    <t>State Highway 194</t>
  </si>
  <si>
    <t>US 50 to SH 109</t>
  </si>
  <si>
    <t>011 Bent</t>
  </si>
  <si>
    <t>State Highway 207</t>
  </si>
  <si>
    <t>US 50 to SH 96</t>
  </si>
  <si>
    <t>S Higgins Ave (SH 209)</t>
  </si>
  <si>
    <t>E 74th Ave (SH 224)</t>
  </si>
  <si>
    <t>Broadway (SH 53) to CanAm Hwy (US 6)</t>
  </si>
  <si>
    <t>I 225</t>
  </si>
  <si>
    <t>S Parker Rd (SH 83) to E 6th Ave (SH 30)</t>
  </si>
  <si>
    <t>E 6th Ave (SH 30) to I 70</t>
  </si>
  <si>
    <t>S Joplin Ave (SH 227)</t>
  </si>
  <si>
    <t>E 4th St (SH 96) to BUS 50</t>
  </si>
  <si>
    <t>36th Ln (SH 231)</t>
  </si>
  <si>
    <t>US 50 to Sante Fe Dr (BUS 50)</t>
  </si>
  <si>
    <t>Baxter Rd (SH 233)</t>
  </si>
  <si>
    <t>State Highway 239</t>
  </si>
  <si>
    <t>US 160 to Co Rd 32</t>
  </si>
  <si>
    <t>State Highway 257</t>
  </si>
  <si>
    <t>US 34 to Weld County Rd 68 (SH 392)</t>
  </si>
  <si>
    <t>Weld County Rd 68 (SH 257)</t>
  </si>
  <si>
    <t>Weld County Rd 68 (SH 392) to Weld County Rd 17</t>
  </si>
  <si>
    <t>Weld County Rd 17 (SH 257)</t>
  </si>
  <si>
    <t>Weld County Rd 68 (SH 257) to SH 14</t>
  </si>
  <si>
    <t>8th St (SH 263)</t>
  </si>
  <si>
    <t>CanAm Hwy (US 85) to Fern Ave</t>
  </si>
  <si>
    <t>Brighton Blvd (SH 265)</t>
  </si>
  <si>
    <t>I 70 to CanAm Hwy (US 6)</t>
  </si>
  <si>
    <t>State Highway 266</t>
  </si>
  <si>
    <t>Elm Ave (US 50) to SH 109</t>
  </si>
  <si>
    <t>I 270</t>
  </si>
  <si>
    <t>I 76 to I 25</t>
  </si>
  <si>
    <t>US Highway 285</t>
  </si>
  <si>
    <t>New Mexico Border to Main St (US 160)</t>
  </si>
  <si>
    <t>Grand Ave (US 160) to Twelvemile Rd (SH 112)</t>
  </si>
  <si>
    <t>Twelvemile Rd (SH 112) to SH 114</t>
  </si>
  <si>
    <t>SH 114 to SH 17</t>
  </si>
  <si>
    <t>SH 17 to US 50</t>
  </si>
  <si>
    <t>US 50 to SH 291</t>
  </si>
  <si>
    <t>SH 291 to US 24</t>
  </si>
  <si>
    <t>US 24 to SH 9</t>
  </si>
  <si>
    <t>SH 9 to SH 8</t>
  </si>
  <si>
    <t>SH 8 to SH 470</t>
  </si>
  <si>
    <t>SH 470 to S Wadsworth Blvd (SH 121)</t>
  </si>
  <si>
    <t>S Wadsworth Blvd (SH 121) to CanAm Hwy (US 85)</t>
  </si>
  <si>
    <t>E Hampden Ave (US 285)</t>
  </si>
  <si>
    <t>CanAm Hwy (US 85) to I 25</t>
  </si>
  <si>
    <t>US Highway 287/385</t>
  </si>
  <si>
    <t>US 160 to SH 116</t>
  </si>
  <si>
    <t>SH 116 to US 50</t>
  </si>
  <si>
    <t>US Highway 287</t>
  </si>
  <si>
    <t>US 50 to SH 196</t>
  </si>
  <si>
    <t>SH 196 to SH 96</t>
  </si>
  <si>
    <t>US Highway 287/ SH 96</t>
  </si>
  <si>
    <t>SH 96 to Wansted St (US 287)</t>
  </si>
  <si>
    <t>W 15th St (SH 96) to US 40</t>
  </si>
  <si>
    <t>Federal Blvd (US 287)</t>
  </si>
  <si>
    <t>W Colfax Ave (US 40) to I 70</t>
  </si>
  <si>
    <t>Denver Boulder Turnpike (US 36) to W 120th Ave (SH 128)</t>
  </si>
  <si>
    <t>W 120th Ave (SH 287)</t>
  </si>
  <si>
    <t>Federal Blvd (US 287) to Wadsworth Pkwy (US 287)</t>
  </si>
  <si>
    <t>S 112th St (US 287)</t>
  </si>
  <si>
    <t>W 120th Ave (US 287) to Northwest Pkwy (SH 470)</t>
  </si>
  <si>
    <t>S 112th St/ N 107th St (US 287)</t>
  </si>
  <si>
    <t>Northwest Pkwy (SH 470) to Arapahoe Rd (SH 7)</t>
  </si>
  <si>
    <t>N 107th St (US 287)</t>
  </si>
  <si>
    <t>Arapahoe Rd (SH 7) to Mineral Rd (SH 52)</t>
  </si>
  <si>
    <t>Mineral Rd (SH 52) to Ken Pratt Blvd (SH 119)</t>
  </si>
  <si>
    <t>Main St (US 287)</t>
  </si>
  <si>
    <t>Ken Pratt Blvd (SH 119) to Ute Hwy (SH 66)</t>
  </si>
  <si>
    <t>Ute Hwy (SH 66) to Mountain Ave (SH 56)</t>
  </si>
  <si>
    <t>Mountain Ave (SH 56) to 42nd St SE (SH 60)</t>
  </si>
  <si>
    <t>S Lincoln Ave (US 287)</t>
  </si>
  <si>
    <t>42nd St SE (SH 60) to E Eisenhower Blvd (US 34)</t>
  </si>
  <si>
    <t>N Garfield Ave (US 287)</t>
  </si>
  <si>
    <t>E Eisenhower Blvd (US 34) to Carpenter Rd (SH 392)</t>
  </si>
  <si>
    <t>S College Ave (US 287)</t>
  </si>
  <si>
    <t>Carpenter Rd (SH 392) to Riverside Ave (SH 14)</t>
  </si>
  <si>
    <t>N College Ave (US 287)</t>
  </si>
  <si>
    <t>Riverside Ave (SH 14) to Poudre Canyon Hwy (SH 14)</t>
  </si>
  <si>
    <t>Poudre Canyon Hwy (SH 14) to Wyoming Border</t>
  </si>
  <si>
    <t>Cleveland Ave (US 287)</t>
  </si>
  <si>
    <t>S Lincoln Ave (US 287) to N Lincoln Ave (US 287)</t>
  </si>
  <si>
    <t>State Highway 291</t>
  </si>
  <si>
    <t>US 285 to E Rainbow Blvd (US 50)</t>
  </si>
  <si>
    <t>State Highway 330</t>
  </si>
  <si>
    <t>Grand Mesa Scenic Byway (SH 65) to High St</t>
  </si>
  <si>
    <t>Broadway (SH 340)</t>
  </si>
  <si>
    <t>US 50 to S 1st St (I 70 BUS)</t>
  </si>
  <si>
    <t>State Highway 347</t>
  </si>
  <si>
    <t>US 50 to Rim Drive Rd</t>
  </si>
  <si>
    <t>State Highway 348</t>
  </si>
  <si>
    <t>US 50 to Main St (US 50)</t>
  </si>
  <si>
    <t>US Highway 350</t>
  </si>
  <si>
    <t>US 160 to SH 71</t>
  </si>
  <si>
    <t>State Highway 368</t>
  </si>
  <si>
    <t>US 285 to SH 370</t>
  </si>
  <si>
    <t>County Rd 10 S</t>
  </si>
  <si>
    <t>State Highway 371</t>
  </si>
  <si>
    <t>Co Rd 14 S (SH 368) to SH 15</t>
  </si>
  <si>
    <t>US Highway 385</t>
  </si>
  <si>
    <t>US 400 to SH 96</t>
  </si>
  <si>
    <t>SH 96 to US 40</t>
  </si>
  <si>
    <t>US 40 to US 24</t>
  </si>
  <si>
    <t>US 24 to US 36</t>
  </si>
  <si>
    <t>State Highway 389</t>
  </si>
  <si>
    <t>Kipling St (SH 391)</t>
  </si>
  <si>
    <t>East County Rd 32 (SH 392)</t>
  </si>
  <si>
    <t>S College Ave (US 287) to I 25</t>
  </si>
  <si>
    <t>Weld County Rd 68 (SH 392)</t>
  </si>
  <si>
    <t>I 25 to Weld County Rd 17 (SH 257)</t>
  </si>
  <si>
    <t>SH 257 to Co Rd 27</t>
  </si>
  <si>
    <t>Co Rd 27 to US 85</t>
  </si>
  <si>
    <t>State Highway 392</t>
  </si>
  <si>
    <t>US 85 to SH 14</t>
  </si>
  <si>
    <t>State Highway 394</t>
  </si>
  <si>
    <t>W Victory Way (US 40) to Co Rd 65</t>
  </si>
  <si>
    <t>14th St SE (SH 402)</t>
  </si>
  <si>
    <t>S Lincoln Ave (US 287) to I 25</t>
  </si>
  <si>
    <t>State Highway 470</t>
  </si>
  <si>
    <t>I 70 to US 285</t>
  </si>
  <si>
    <t>US 285 to 1 Mile North of W Ken Caryl Ave</t>
  </si>
  <si>
    <t>1 Mile North of W Ken Caryl Ave to S Wadsworth Blvd (SH 121)</t>
  </si>
  <si>
    <t>CanAm Hwy (US 85) to S University Blvd (SH 177)</t>
  </si>
  <si>
    <t>E 470 (SH 470)</t>
  </si>
  <si>
    <t>I 70 to Peña Blvd</t>
  </si>
  <si>
    <t>Peña Blvd to I 76</t>
  </si>
  <si>
    <t>I 76 to CanAm Hwy (US 85)</t>
  </si>
  <si>
    <t>Northwest Pkwy (SH 470)</t>
  </si>
  <si>
    <t>I 25 to S 96th St</t>
  </si>
  <si>
    <t>US 40 to I 70</t>
  </si>
  <si>
    <t>US Highway 491</t>
  </si>
  <si>
    <t>N Broadway (US 491)</t>
  </si>
  <si>
    <t>SH 184 to SH 141</t>
  </si>
  <si>
    <t>SH 141 to Utah Border</t>
  </si>
  <si>
    <t>033 Dolores</t>
  </si>
  <si>
    <t>N Pinon Dr (US 491)</t>
  </si>
  <si>
    <t>N Broadway (US 491) to Main St (US 160)</t>
  </si>
  <si>
    <t>US Highway 550</t>
  </si>
  <si>
    <t>US 160 to Sherman St (SH 62)</t>
  </si>
  <si>
    <t>111 San Juan</t>
  </si>
  <si>
    <t>Sherman St (SH 62) to N San Juan Ave (US 50)</t>
  </si>
  <si>
    <t>091 Ouray</t>
  </si>
  <si>
    <t>County</t>
  </si>
  <si>
    <t>Road Name</t>
  </si>
  <si>
    <t>Segment Length</t>
  </si>
  <si>
    <t>Annual Delay per Mile (person-hours)</t>
  </si>
  <si>
    <t>Annual Truck Delay per Mile (person-hours)</t>
  </si>
  <si>
    <t>Planning Time Index (95th percentile)</t>
  </si>
  <si>
    <t>Commuter Stress Index</t>
  </si>
  <si>
    <t>Peak Period Average Speed</t>
  </si>
  <si>
    <t>Freeflow Speed</t>
  </si>
  <si>
    <t>Truck-only Peak Period Average Speed</t>
  </si>
  <si>
    <t>Truck-only Freeflow Speed</t>
  </si>
  <si>
    <t>Average Daily VMT</t>
  </si>
  <si>
    <t>Peak Period Annual Hours of Delay (person-hours)</t>
  </si>
  <si>
    <t>Off-Peak Annual Hours of Delay (person-hours)</t>
  </si>
  <si>
    <t>Weekend Annual Hours of Delay (person-hours)</t>
  </si>
  <si>
    <t>Peak Period Annual Hours of Truck Delay (person-hours)</t>
  </si>
  <si>
    <t>Off-Peak Annual Hours of Truck Delay (person-hours)</t>
  </si>
  <si>
    <t>Weekend Annual Hours of Truck Delay (person-hours)</t>
  </si>
  <si>
    <t>Annual Hours of Delay (person-hours)</t>
  </si>
  <si>
    <t>Annual Hours of Truck Delay (person-hours)</t>
  </si>
  <si>
    <t>Planning Time Index 95th Percentile (truck only)</t>
  </si>
  <si>
    <t>Annual Congestion Cost ($)</t>
  </si>
  <si>
    <t>Annual Truck Congestion Cost ($)</t>
  </si>
  <si>
    <t>Annual Excess Fuel Used Due to Congestion (gallons)</t>
  </si>
  <si>
    <t>Annual Excess Fuel Used Due to Truck Congestion (gallons)</t>
  </si>
  <si>
    <t>Annual Excess CO2 Produced due to Congestion (pounds)</t>
  </si>
  <si>
    <t>Annual Excess CO2 Produced Due to Truck Congestion (pounds)</t>
  </si>
  <si>
    <t>Functional System</t>
  </si>
  <si>
    <t>Urban Area</t>
  </si>
  <si>
    <t>2015 Truck Rank</t>
  </si>
  <si>
    <t>2014 Truck Rank</t>
  </si>
  <si>
    <t>2016 Rank -- All Delay</t>
  </si>
  <si>
    <t>2016 Rank -- Truck Delay</t>
  </si>
  <si>
    <t>Limits</t>
  </si>
  <si>
    <t>Travel Time Index</t>
  </si>
  <si>
    <t>Travel Time Index (trucks only)</t>
  </si>
  <si>
    <t xml:space="preserve">MPO Region </t>
  </si>
  <si>
    <t>CDOT Engineering Region</t>
  </si>
  <si>
    <t>CDOT Planning District</t>
  </si>
  <si>
    <t>2017 Rank</t>
  </si>
  <si>
    <t>2017 Truck Rank</t>
  </si>
  <si>
    <t>2018 Rank</t>
  </si>
  <si>
    <t>2018 Truck Rank</t>
  </si>
  <si>
    <t>CO-100 Segment ID</t>
  </si>
  <si>
    <t>construction on any road can have an effect at many other locations (affects time of travel and travel patterns)</t>
  </si>
  <si>
    <t>even short-term construction projects can affect the annual congestion statistics (pavement overlays, re-striping, signal work at a single intersection)</t>
  </si>
  <si>
    <t>small additions such as left or right-turn lane additions can cause significant differences in statistics between years</t>
  </si>
  <si>
    <t>exceptionally bad weather year can show up in the data</t>
  </si>
  <si>
    <t>Total Delay</t>
  </si>
  <si>
    <t>Total Wasted Fuel</t>
  </si>
  <si>
    <t>Total Congestion Cost</t>
  </si>
  <si>
    <t>Total Truck Delay</t>
  </si>
  <si>
    <t>Total Truck Wasted Fuel</t>
  </si>
  <si>
    <t>Total Truck Cong Cost</t>
  </si>
  <si>
    <t>Miles Covered</t>
  </si>
  <si>
    <t>Road Sections</t>
  </si>
  <si>
    <t>Miles covered</t>
  </si>
  <si>
    <t>Sections</t>
  </si>
  <si>
    <t>All vehicles</t>
  </si>
  <si>
    <t>Trucks</t>
  </si>
  <si>
    <t>Delay (person-hrs)</t>
  </si>
  <si>
    <t>Sections Top 100</t>
  </si>
  <si>
    <t>Wasted Fuel (gallons)</t>
  </si>
  <si>
    <t>Sections Top 500</t>
  </si>
  <si>
    <t>Congestion Cost $</t>
  </si>
  <si>
    <t>Sections Freight 50</t>
  </si>
  <si>
    <t>Variable Descriptions</t>
  </si>
  <si>
    <t>annual delay per mile - annual hours of delay divided by the segment length</t>
  </si>
  <si>
    <t>annual truck delay per mile - annual hours of truck delay divided by the segment length</t>
  </si>
  <si>
    <t xml:space="preserve">Planning Time Index - (a reliability measure) ratio of the 95th percent peak period travel time to the freeflow travel time.  A value of 2.50 means that for a 30 minute trip in light traffic, 75 minutes should be planned </t>
  </si>
  <si>
    <t xml:space="preserve">Commuter Stress Index - the same as the TCI except it is for the peak direction of travel only.  </t>
  </si>
  <si>
    <t>peak period average speed - the average speed during the 6:00am-9:00am and 4:00-7:00pm timeframe</t>
  </si>
  <si>
    <t>average uncongested speed - the average operating speeds during light traffic conditions, typically during overnight hours</t>
  </si>
  <si>
    <t>peak period average truck speed - the average truck speed during the 6:00am-9:00am and 4:00-7:00pm timeframe</t>
  </si>
  <si>
    <t>average uncongested truck speed - the average truck operating speeds during light traffic conditions, typically during overnight hours</t>
  </si>
  <si>
    <t>functional class - how the road segment was coded for analysis, 1=interstates and freeways, 3=major and minor arterials</t>
  </si>
  <si>
    <t>peak period delay - the hours of delay that occur during the 6:00am-9:00am and 4:00-7:00pm timeframe on weekdays</t>
  </si>
  <si>
    <t>offpeak period delay - the hours of delay that occur on weekdays outside of the peak period</t>
  </si>
  <si>
    <t>weekend delay - the hours of delay that occur on weekends</t>
  </si>
  <si>
    <t>peak period truck delay - the hours of truck delay that occur during the 6:00am-9:00am and 4:00-7:00pm timeframe on weekdays</t>
  </si>
  <si>
    <t>offpeak period truck delay - the hours of truck delay that occur on weekdays outside of the peak period</t>
  </si>
  <si>
    <t>weekend truck delay - the hours of truck delay that occur on weekends</t>
  </si>
  <si>
    <t>annual delay - sum of the peak period, offpeak period, and weekend delay</t>
  </si>
  <si>
    <t>annual truck delay - portion of Annual Delay from trucks</t>
  </si>
  <si>
    <t xml:space="preserve">annual congestion cost - cost of wasted time and fuel associated with congestion.  </t>
  </si>
  <si>
    <t>annual truck congestion cost - portion of Annual Congestion Cost from trucks</t>
  </si>
  <si>
    <t>excess fuel consumed due to congestion - additional gallons of fuel consumed due to congestion</t>
  </si>
  <si>
    <t>excess fuel consumed due to truck congestion - portion of Excess Fuel Consumed due to Congestion from trucks</t>
  </si>
  <si>
    <t>additional CO2 produced due to congestion - pounds of additional Carbon Dioxide produced because of congestion</t>
  </si>
  <si>
    <t>additional CO2 produced due to truck congestion - pounds of additional Carbon Dioxide produced because of truck congestion</t>
  </si>
  <si>
    <t>Note:</t>
  </si>
  <si>
    <t>In the historical rank columns (AM through AS)</t>
  </si>
  <si>
    <t>If more than one rank is listed, some re-segmentation of the corridor was completed.  However, this does not imply that only those corridors with 2 or more ranks listed had re-segmentation performed.</t>
  </si>
  <si>
    <t>The segment lengths on many of the sections might be different than in previous lists.</t>
  </si>
  <si>
    <t>Travel Time Index - ratio of the peak period average travel time to the freeflow travel time.  A value of 1.20 means that a 30 minute trip during light traffic would take 36 minutes during peak periods</t>
  </si>
  <si>
    <t>Rural areas</t>
  </si>
  <si>
    <t>Small towns</t>
  </si>
  <si>
    <t>General Talking Points for all Urban Areas</t>
  </si>
  <si>
    <t>Pikes Peak Area</t>
  </si>
  <si>
    <t>Greater Denver Area</t>
  </si>
  <si>
    <t>North Front Range</t>
  </si>
  <si>
    <t>Pueblo Area</t>
  </si>
  <si>
    <t>Grand Valley</t>
  </si>
  <si>
    <t>San Luis Valley</t>
  </si>
  <si>
    <t>Southwest</t>
  </si>
  <si>
    <t>Upper Front Range</t>
  </si>
  <si>
    <t>Central Front Range</t>
  </si>
  <si>
    <t>Denver</t>
  </si>
  <si>
    <t>Front Range</t>
  </si>
  <si>
    <t>Pikes Peak</t>
  </si>
  <si>
    <t>CDOT Planning Region</t>
  </si>
  <si>
    <t>Eastern</t>
  </si>
  <si>
    <t>Southeast</t>
  </si>
  <si>
    <t>Gunnison Valley</t>
  </si>
  <si>
    <t>Intermountain</t>
  </si>
  <si>
    <t>Northwest</t>
  </si>
  <si>
    <t>South Central</t>
  </si>
  <si>
    <t>MPO Region</t>
  </si>
  <si>
    <t>Denver Regional COG</t>
  </si>
  <si>
    <t>Pikes Peak Area COG</t>
  </si>
  <si>
    <t>Pueblo Area COG</t>
  </si>
  <si>
    <t>CDOT Region Designations</t>
  </si>
  <si>
    <t xml:space="preserve">Grand Junction, </t>
  </si>
  <si>
    <t>Fort Collins, Greeley</t>
  </si>
  <si>
    <t>Denver, Aurora, Boulder, Lafayette, Longmont</t>
  </si>
  <si>
    <t xml:space="preserve">2016 Rank   </t>
  </si>
  <si>
    <t>All Delay</t>
  </si>
  <si>
    <t>Truck Delay</t>
  </si>
  <si>
    <t>Annual Travel Delay (Person Hours)</t>
  </si>
  <si>
    <t>Per Mile</t>
  </si>
  <si>
    <t>Total Hours</t>
  </si>
  <si>
    <t xml:space="preserve">Truck Hours </t>
  </si>
  <si>
    <t>Index Values</t>
  </si>
  <si>
    <t>Planning Time Index (95%)</t>
  </si>
  <si>
    <t>2016 Congestion Cost ($)</t>
  </si>
  <si>
    <t>Annual Cost ($)</t>
  </si>
  <si>
    <t>Truck Cost ($)</t>
  </si>
  <si>
    <t>2016 Excess Fuel (Gallons)</t>
  </si>
  <si>
    <t>2016 Excess CO2 Produced</t>
  </si>
  <si>
    <t>All Vehicles (Pounds)</t>
  </si>
  <si>
    <t>Trucks (Pounds)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</si>
</sst>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0" fillId="0" borderId="0" xfId="1" applyFont="1"/>
    <xf numFmtId="43" fontId="3" fillId="0" borderId="1" xfId="1" applyNumberFormat="1" applyFont="1" applyBorder="1" applyAlignment="1">
      <alignment horizontal="center" vertical="center" wrapText="1"/>
    </xf>
    <xf numFmtId="43" fontId="0" fillId="0" borderId="0" xfId="1" applyNumberFormat="1" applyFont="1"/>
    <xf numFmtId="164" fontId="3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43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165" fontId="0" fillId="0" borderId="0" xfId="1" applyNumberFormat="1" applyFont="1"/>
    <xf numFmtId="164" fontId="0" fillId="3" borderId="0" xfId="1" applyNumberFormat="1" applyFont="1" applyFill="1"/>
    <xf numFmtId="164" fontId="0" fillId="0" borderId="0" xfId="1" applyNumberFormat="1" applyFont="1"/>
    <xf numFmtId="43" fontId="0" fillId="0" borderId="0" xfId="1" applyFont="1" applyFill="1"/>
    <xf numFmtId="0" fontId="3" fillId="4" borderId="2" xfId="0" applyFont="1" applyFill="1" applyBorder="1"/>
    <xf numFmtId="0" fontId="2" fillId="4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164" fontId="0" fillId="0" borderId="0" xfId="0" applyNumberFormat="1" applyFill="1"/>
    <xf numFmtId="166" fontId="0" fillId="0" borderId="0" xfId="2" applyNumberFormat="1" applyFont="1"/>
    <xf numFmtId="0" fontId="2" fillId="0" borderId="0" xfId="0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Fill="1"/>
    <xf numFmtId="0" fontId="0" fillId="0" borderId="2" xfId="0" applyBorder="1"/>
    <xf numFmtId="0" fontId="0" fillId="0" borderId="2" xfId="0" applyFill="1" applyBorder="1"/>
    <xf numFmtId="0" fontId="3" fillId="4" borderId="0" xfId="0" applyFon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3" fillId="5" borderId="0" xfId="0" applyFont="1" applyFill="1"/>
    <xf numFmtId="0" fontId="0" fillId="5" borderId="0" xfId="0" applyFill="1"/>
    <xf numFmtId="0" fontId="3" fillId="0" borderId="0" xfId="0" applyFont="1"/>
    <xf numFmtId="43" fontId="3" fillId="0" borderId="0" xfId="1" applyFont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164" fontId="0" fillId="6" borderId="0" xfId="1" applyNumberFormat="1" applyFont="1" applyFill="1"/>
    <xf numFmtId="0" fontId="0" fillId="6" borderId="0" xfId="0" applyFill="1"/>
    <xf numFmtId="43" fontId="0" fillId="6" borderId="0" xfId="1" applyNumberFormat="1" applyFont="1" applyFill="1"/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0" xfId="0" applyFill="1"/>
    <xf numFmtId="164" fontId="3" fillId="8" borderId="1" xfId="1" applyNumberFormat="1" applyFont="1" applyFill="1" applyBorder="1" applyAlignment="1">
      <alignment horizontal="center" vertical="center" wrapText="1"/>
    </xf>
    <xf numFmtId="164" fontId="0" fillId="8" borderId="0" xfId="1" applyNumberFormat="1" applyFont="1" applyFill="1"/>
    <xf numFmtId="43" fontId="3" fillId="9" borderId="1" xfId="1" applyFont="1" applyFill="1" applyBorder="1" applyAlignment="1">
      <alignment horizontal="center" vertical="center" wrapText="1"/>
    </xf>
    <xf numFmtId="43" fontId="0" fillId="9" borderId="0" xfId="1" applyFont="1" applyFill="1"/>
    <xf numFmtId="164" fontId="3" fillId="10" borderId="1" xfId="1" applyNumberFormat="1" applyFont="1" applyFill="1" applyBorder="1" applyAlignment="1">
      <alignment horizontal="center" vertical="center" wrapText="1"/>
    </xf>
    <xf numFmtId="164" fontId="0" fillId="10" borderId="0" xfId="1" applyNumberFormat="1" applyFont="1" applyFill="1"/>
    <xf numFmtId="164" fontId="0" fillId="11" borderId="0" xfId="1" applyNumberFormat="1" applyFont="1" applyFill="1"/>
    <xf numFmtId="164" fontId="3" fillId="11" borderId="1" xfId="1" applyNumberFormat="1" applyFont="1" applyFill="1" applyBorder="1" applyAlignment="1">
      <alignment horizontal="center" vertical="center" wrapText="1"/>
    </xf>
    <xf numFmtId="164" fontId="3" fillId="10" borderId="5" xfId="1" applyNumberFormat="1" applyFont="1" applyFill="1" applyBorder="1" applyAlignment="1">
      <alignment horizontal="center" vertical="center" wrapText="1"/>
    </xf>
    <xf numFmtId="164" fontId="0" fillId="10" borderId="4" xfId="1" applyNumberFormat="1" applyFont="1" applyFill="1" applyBorder="1"/>
    <xf numFmtId="164" fontId="0" fillId="11" borderId="8" xfId="1" applyNumberFormat="1" applyFont="1" applyFill="1" applyBorder="1"/>
    <xf numFmtId="164" fontId="0" fillId="11" borderId="7" xfId="1" applyNumberFormat="1" applyFont="1" applyFill="1" applyBorder="1"/>
    <xf numFmtId="164" fontId="3" fillId="11" borderId="9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3" fillId="7" borderId="1" xfId="0" applyFont="1" applyFill="1" applyBorder="1" applyAlignment="1">
      <alignment horizontal="center" vertical="center" wrapText="1"/>
    </xf>
    <xf numFmtId="164" fontId="0" fillId="8" borderId="3" xfId="1" applyNumberFormat="1" applyFont="1" applyFill="1" applyBorder="1" applyAlignment="1">
      <alignment horizontal="center"/>
    </xf>
    <xf numFmtId="43" fontId="0" fillId="9" borderId="3" xfId="1" applyFont="1" applyFill="1" applyBorder="1" applyAlignment="1">
      <alignment horizontal="center"/>
    </xf>
    <xf numFmtId="164" fontId="0" fillId="10" borderId="3" xfId="1" applyNumberFormat="1" applyFont="1" applyFill="1" applyBorder="1" applyAlignment="1">
      <alignment horizontal="center"/>
    </xf>
    <xf numFmtId="164" fontId="0" fillId="10" borderId="6" xfId="1" applyNumberFormat="1" applyFont="1" applyFill="1" applyBorder="1" applyAlignment="1">
      <alignment horizontal="center"/>
    </xf>
    <xf numFmtId="164" fontId="0" fillId="11" borderId="3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/>
              <a:t>Annual Delay per Mile for Top 100 Sections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'top100 stats'!$A$3:$A$102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'top100 stats'!$G$3:$G$102</c:f>
              <c:numCache>
                <c:formatCode>_(* #,##0_);_(* \(#,##0\);_(* "-"??_);_(@_)</c:formatCode>
                <c:ptCount val="100"/>
                <c:pt idx="0">
                  <c:v>845851</c:v>
                </c:pt>
                <c:pt idx="1">
                  <c:v>552110</c:v>
                </c:pt>
                <c:pt idx="2">
                  <c:v>508149</c:v>
                </c:pt>
                <c:pt idx="3">
                  <c:v>483169</c:v>
                </c:pt>
                <c:pt idx="4">
                  <c:v>461616</c:v>
                </c:pt>
                <c:pt idx="5">
                  <c:v>371659</c:v>
                </c:pt>
                <c:pt idx="6">
                  <c:v>323791</c:v>
                </c:pt>
                <c:pt idx="7">
                  <c:v>322397</c:v>
                </c:pt>
                <c:pt idx="8">
                  <c:v>313794</c:v>
                </c:pt>
                <c:pt idx="9">
                  <c:v>301602</c:v>
                </c:pt>
                <c:pt idx="10">
                  <c:v>252628</c:v>
                </c:pt>
                <c:pt idx="11">
                  <c:v>241528</c:v>
                </c:pt>
                <c:pt idx="12">
                  <c:v>224545</c:v>
                </c:pt>
                <c:pt idx="13">
                  <c:v>222883</c:v>
                </c:pt>
                <c:pt idx="14">
                  <c:v>218318</c:v>
                </c:pt>
                <c:pt idx="15">
                  <c:v>212594</c:v>
                </c:pt>
                <c:pt idx="16">
                  <c:v>195154</c:v>
                </c:pt>
                <c:pt idx="17">
                  <c:v>194380</c:v>
                </c:pt>
                <c:pt idx="18">
                  <c:v>194080</c:v>
                </c:pt>
                <c:pt idx="19">
                  <c:v>190644</c:v>
                </c:pt>
                <c:pt idx="20">
                  <c:v>186285</c:v>
                </c:pt>
                <c:pt idx="21">
                  <c:v>177473</c:v>
                </c:pt>
                <c:pt idx="22">
                  <c:v>175571</c:v>
                </c:pt>
                <c:pt idx="23">
                  <c:v>162925</c:v>
                </c:pt>
                <c:pt idx="24">
                  <c:v>160220</c:v>
                </c:pt>
                <c:pt idx="25">
                  <c:v>158733</c:v>
                </c:pt>
                <c:pt idx="26">
                  <c:v>157238</c:v>
                </c:pt>
                <c:pt idx="27">
                  <c:v>149892</c:v>
                </c:pt>
                <c:pt idx="28">
                  <c:v>146705</c:v>
                </c:pt>
                <c:pt idx="29">
                  <c:v>144915</c:v>
                </c:pt>
                <c:pt idx="30">
                  <c:v>141238</c:v>
                </c:pt>
                <c:pt idx="31">
                  <c:v>140819</c:v>
                </c:pt>
                <c:pt idx="32">
                  <c:v>140285</c:v>
                </c:pt>
                <c:pt idx="33">
                  <c:v>139659</c:v>
                </c:pt>
                <c:pt idx="34">
                  <c:v>136468</c:v>
                </c:pt>
                <c:pt idx="35">
                  <c:v>135879</c:v>
                </c:pt>
                <c:pt idx="36">
                  <c:v>135047</c:v>
                </c:pt>
                <c:pt idx="37">
                  <c:v>129840</c:v>
                </c:pt>
                <c:pt idx="38">
                  <c:v>129580</c:v>
                </c:pt>
                <c:pt idx="39">
                  <c:v>125419</c:v>
                </c:pt>
                <c:pt idx="40">
                  <c:v>124381</c:v>
                </c:pt>
                <c:pt idx="41">
                  <c:v>122368</c:v>
                </c:pt>
                <c:pt idx="42">
                  <c:v>122315</c:v>
                </c:pt>
                <c:pt idx="43">
                  <c:v>122026</c:v>
                </c:pt>
                <c:pt idx="44">
                  <c:v>120483</c:v>
                </c:pt>
                <c:pt idx="45">
                  <c:v>120259</c:v>
                </c:pt>
                <c:pt idx="46">
                  <c:v>110327</c:v>
                </c:pt>
                <c:pt idx="47">
                  <c:v>110128</c:v>
                </c:pt>
                <c:pt idx="48">
                  <c:v>109723</c:v>
                </c:pt>
                <c:pt idx="49">
                  <c:v>106315</c:v>
                </c:pt>
                <c:pt idx="50">
                  <c:v>106072</c:v>
                </c:pt>
                <c:pt idx="51">
                  <c:v>103851</c:v>
                </c:pt>
                <c:pt idx="52">
                  <c:v>101538</c:v>
                </c:pt>
                <c:pt idx="53">
                  <c:v>100311</c:v>
                </c:pt>
                <c:pt idx="54">
                  <c:v>95673</c:v>
                </c:pt>
                <c:pt idx="55">
                  <c:v>93993</c:v>
                </c:pt>
                <c:pt idx="56">
                  <c:v>92893</c:v>
                </c:pt>
                <c:pt idx="57">
                  <c:v>92240</c:v>
                </c:pt>
                <c:pt idx="58">
                  <c:v>92059</c:v>
                </c:pt>
                <c:pt idx="59">
                  <c:v>91779</c:v>
                </c:pt>
                <c:pt idx="60">
                  <c:v>90049</c:v>
                </c:pt>
                <c:pt idx="61">
                  <c:v>89088</c:v>
                </c:pt>
                <c:pt idx="62">
                  <c:v>88369</c:v>
                </c:pt>
                <c:pt idx="63">
                  <c:v>88288</c:v>
                </c:pt>
                <c:pt idx="64">
                  <c:v>86216</c:v>
                </c:pt>
                <c:pt idx="65">
                  <c:v>85722</c:v>
                </c:pt>
                <c:pt idx="66">
                  <c:v>83554</c:v>
                </c:pt>
                <c:pt idx="67">
                  <c:v>83485</c:v>
                </c:pt>
                <c:pt idx="68">
                  <c:v>83464</c:v>
                </c:pt>
                <c:pt idx="69">
                  <c:v>80467</c:v>
                </c:pt>
                <c:pt idx="70">
                  <c:v>78922</c:v>
                </c:pt>
                <c:pt idx="71">
                  <c:v>76607</c:v>
                </c:pt>
                <c:pt idx="72">
                  <c:v>74295</c:v>
                </c:pt>
                <c:pt idx="73">
                  <c:v>71633</c:v>
                </c:pt>
                <c:pt idx="74">
                  <c:v>67759</c:v>
                </c:pt>
                <c:pt idx="75">
                  <c:v>67301</c:v>
                </c:pt>
                <c:pt idx="76">
                  <c:v>66599</c:v>
                </c:pt>
                <c:pt idx="77">
                  <c:v>66216</c:v>
                </c:pt>
                <c:pt idx="78">
                  <c:v>65656</c:v>
                </c:pt>
                <c:pt idx="79">
                  <c:v>64379</c:v>
                </c:pt>
                <c:pt idx="80">
                  <c:v>62484</c:v>
                </c:pt>
                <c:pt idx="81">
                  <c:v>61997</c:v>
                </c:pt>
                <c:pt idx="82">
                  <c:v>61918</c:v>
                </c:pt>
                <c:pt idx="83">
                  <c:v>61746</c:v>
                </c:pt>
                <c:pt idx="84">
                  <c:v>61256</c:v>
                </c:pt>
                <c:pt idx="85">
                  <c:v>57269</c:v>
                </c:pt>
                <c:pt idx="86">
                  <c:v>56498</c:v>
                </c:pt>
                <c:pt idx="87">
                  <c:v>55031</c:v>
                </c:pt>
                <c:pt idx="88">
                  <c:v>54499</c:v>
                </c:pt>
                <c:pt idx="89">
                  <c:v>54091</c:v>
                </c:pt>
                <c:pt idx="90">
                  <c:v>53152</c:v>
                </c:pt>
                <c:pt idx="91">
                  <c:v>52339</c:v>
                </c:pt>
                <c:pt idx="92">
                  <c:v>51815</c:v>
                </c:pt>
                <c:pt idx="93">
                  <c:v>51419</c:v>
                </c:pt>
                <c:pt idx="94">
                  <c:v>48353</c:v>
                </c:pt>
                <c:pt idx="95">
                  <c:v>46999</c:v>
                </c:pt>
                <c:pt idx="96">
                  <c:v>46991</c:v>
                </c:pt>
                <c:pt idx="97">
                  <c:v>45654</c:v>
                </c:pt>
                <c:pt idx="98">
                  <c:v>45449</c:v>
                </c:pt>
                <c:pt idx="99">
                  <c:v>45115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7B-47C7-AF18-C6F0858E7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576736"/>
        <c:axId val="598016896"/>
      </c:scatterChart>
      <c:valAx>
        <c:axId val="3825767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Rank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016896"/>
        <c:crosses val="autoZero"/>
        <c:crossBetween val="midCat"/>
      </c:valAx>
      <c:valAx>
        <c:axId val="59801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Annual Delay per Mile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576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Hours of Delay per Mile for Top 500 Sections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5"/>
          </c:marker>
          <c:xVal>
            <c:numRef>
              <c:f>'top100 stats'!$A$3:$A$502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xVal>
          <c:yVal>
            <c:numRef>
              <c:f>'top100 stats'!$G$3:$G$502</c:f>
              <c:numCache>
                <c:formatCode>_(* #,##0_);_(* \(#,##0\);_(* "-"??_);_(@_)</c:formatCode>
                <c:ptCount val="500"/>
                <c:pt idx="0">
                  <c:v>845851</c:v>
                </c:pt>
                <c:pt idx="1">
                  <c:v>552110</c:v>
                </c:pt>
                <c:pt idx="2">
                  <c:v>508149</c:v>
                </c:pt>
                <c:pt idx="3">
                  <c:v>483169</c:v>
                </c:pt>
                <c:pt idx="4">
                  <c:v>461616</c:v>
                </c:pt>
                <c:pt idx="5">
                  <c:v>371659</c:v>
                </c:pt>
                <c:pt idx="6">
                  <c:v>323791</c:v>
                </c:pt>
                <c:pt idx="7">
                  <c:v>322397</c:v>
                </c:pt>
                <c:pt idx="8">
                  <c:v>313794</c:v>
                </c:pt>
                <c:pt idx="9">
                  <c:v>301602</c:v>
                </c:pt>
                <c:pt idx="10">
                  <c:v>252628</c:v>
                </c:pt>
                <c:pt idx="11">
                  <c:v>241528</c:v>
                </c:pt>
                <c:pt idx="12">
                  <c:v>224545</c:v>
                </c:pt>
                <c:pt idx="13">
                  <c:v>222883</c:v>
                </c:pt>
                <c:pt idx="14">
                  <c:v>218318</c:v>
                </c:pt>
                <c:pt idx="15">
                  <c:v>212594</c:v>
                </c:pt>
                <c:pt idx="16">
                  <c:v>195154</c:v>
                </c:pt>
                <c:pt idx="17">
                  <c:v>194380</c:v>
                </c:pt>
                <c:pt idx="18">
                  <c:v>194080</c:v>
                </c:pt>
                <c:pt idx="19">
                  <c:v>190644</c:v>
                </c:pt>
                <c:pt idx="20">
                  <c:v>186285</c:v>
                </c:pt>
                <c:pt idx="21">
                  <c:v>177473</c:v>
                </c:pt>
                <c:pt idx="22">
                  <c:v>175571</c:v>
                </c:pt>
                <c:pt idx="23">
                  <c:v>162925</c:v>
                </c:pt>
                <c:pt idx="24">
                  <c:v>160220</c:v>
                </c:pt>
                <c:pt idx="25">
                  <c:v>158733</c:v>
                </c:pt>
                <c:pt idx="26">
                  <c:v>157238</c:v>
                </c:pt>
                <c:pt idx="27">
                  <c:v>149892</c:v>
                </c:pt>
                <c:pt idx="28">
                  <c:v>146705</c:v>
                </c:pt>
                <c:pt idx="29">
                  <c:v>144915</c:v>
                </c:pt>
                <c:pt idx="30">
                  <c:v>141238</c:v>
                </c:pt>
                <c:pt idx="31">
                  <c:v>140819</c:v>
                </c:pt>
                <c:pt idx="32">
                  <c:v>140285</c:v>
                </c:pt>
                <c:pt idx="33">
                  <c:v>139659</c:v>
                </c:pt>
                <c:pt idx="34">
                  <c:v>136468</c:v>
                </c:pt>
                <c:pt idx="35">
                  <c:v>135879</c:v>
                </c:pt>
                <c:pt idx="36">
                  <c:v>135047</c:v>
                </c:pt>
                <c:pt idx="37">
                  <c:v>129840</c:v>
                </c:pt>
                <c:pt idx="38">
                  <c:v>129580</c:v>
                </c:pt>
                <c:pt idx="39">
                  <c:v>125419</c:v>
                </c:pt>
                <c:pt idx="40">
                  <c:v>124381</c:v>
                </c:pt>
                <c:pt idx="41">
                  <c:v>122368</c:v>
                </c:pt>
                <c:pt idx="42">
                  <c:v>122315</c:v>
                </c:pt>
                <c:pt idx="43">
                  <c:v>122026</c:v>
                </c:pt>
                <c:pt idx="44">
                  <c:v>120483</c:v>
                </c:pt>
                <c:pt idx="45">
                  <c:v>120259</c:v>
                </c:pt>
                <c:pt idx="46">
                  <c:v>110327</c:v>
                </c:pt>
                <c:pt idx="47">
                  <c:v>110128</c:v>
                </c:pt>
                <c:pt idx="48">
                  <c:v>109723</c:v>
                </c:pt>
                <c:pt idx="49">
                  <c:v>106315</c:v>
                </c:pt>
                <c:pt idx="50">
                  <c:v>106072</c:v>
                </c:pt>
                <c:pt idx="51">
                  <c:v>103851</c:v>
                </c:pt>
                <c:pt idx="52">
                  <c:v>101538</c:v>
                </c:pt>
                <c:pt idx="53">
                  <c:v>100311</c:v>
                </c:pt>
                <c:pt idx="54">
                  <c:v>95673</c:v>
                </c:pt>
                <c:pt idx="55">
                  <c:v>93993</c:v>
                </c:pt>
                <c:pt idx="56">
                  <c:v>92893</c:v>
                </c:pt>
                <c:pt idx="57">
                  <c:v>92240</c:v>
                </c:pt>
                <c:pt idx="58">
                  <c:v>92059</c:v>
                </c:pt>
                <c:pt idx="59">
                  <c:v>91779</c:v>
                </c:pt>
                <c:pt idx="60">
                  <c:v>90049</c:v>
                </c:pt>
                <c:pt idx="61">
                  <c:v>89088</c:v>
                </c:pt>
                <c:pt idx="62">
                  <c:v>88369</c:v>
                </c:pt>
                <c:pt idx="63">
                  <c:v>88288</c:v>
                </c:pt>
                <c:pt idx="64">
                  <c:v>86216</c:v>
                </c:pt>
                <c:pt idx="65">
                  <c:v>85722</c:v>
                </c:pt>
                <c:pt idx="66">
                  <c:v>83554</c:v>
                </c:pt>
                <c:pt idx="67">
                  <c:v>83485</c:v>
                </c:pt>
                <c:pt idx="68">
                  <c:v>83464</c:v>
                </c:pt>
                <c:pt idx="69">
                  <c:v>80467</c:v>
                </c:pt>
                <c:pt idx="70">
                  <c:v>78922</c:v>
                </c:pt>
                <c:pt idx="71">
                  <c:v>76607</c:v>
                </c:pt>
                <c:pt idx="72">
                  <c:v>74295</c:v>
                </c:pt>
                <c:pt idx="73">
                  <c:v>71633</c:v>
                </c:pt>
                <c:pt idx="74">
                  <c:v>67759</c:v>
                </c:pt>
                <c:pt idx="75">
                  <c:v>67301</c:v>
                </c:pt>
                <c:pt idx="76">
                  <c:v>66599</c:v>
                </c:pt>
                <c:pt idx="77">
                  <c:v>66216</c:v>
                </c:pt>
                <c:pt idx="78">
                  <c:v>65656</c:v>
                </c:pt>
                <c:pt idx="79">
                  <c:v>64379</c:v>
                </c:pt>
                <c:pt idx="80">
                  <c:v>62484</c:v>
                </c:pt>
                <c:pt idx="81">
                  <c:v>61997</c:v>
                </c:pt>
                <c:pt idx="82">
                  <c:v>61918</c:v>
                </c:pt>
                <c:pt idx="83">
                  <c:v>61746</c:v>
                </c:pt>
                <c:pt idx="84">
                  <c:v>61256</c:v>
                </c:pt>
                <c:pt idx="85">
                  <c:v>57269</c:v>
                </c:pt>
                <c:pt idx="86">
                  <c:v>56498</c:v>
                </c:pt>
                <c:pt idx="87">
                  <c:v>55031</c:v>
                </c:pt>
                <c:pt idx="88">
                  <c:v>54499</c:v>
                </c:pt>
                <c:pt idx="89">
                  <c:v>54091</c:v>
                </c:pt>
                <c:pt idx="90">
                  <c:v>53152</c:v>
                </c:pt>
                <c:pt idx="91">
                  <c:v>52339</c:v>
                </c:pt>
                <c:pt idx="92">
                  <c:v>51815</c:v>
                </c:pt>
                <c:pt idx="93">
                  <c:v>51419</c:v>
                </c:pt>
                <c:pt idx="94">
                  <c:v>48353</c:v>
                </c:pt>
                <c:pt idx="95">
                  <c:v>46999</c:v>
                </c:pt>
                <c:pt idx="96">
                  <c:v>46991</c:v>
                </c:pt>
                <c:pt idx="97">
                  <c:v>45654</c:v>
                </c:pt>
                <c:pt idx="98">
                  <c:v>45449</c:v>
                </c:pt>
                <c:pt idx="99">
                  <c:v>45115</c:v>
                </c:pt>
                <c:pt idx="100">
                  <c:v>44831</c:v>
                </c:pt>
                <c:pt idx="101">
                  <c:v>44736</c:v>
                </c:pt>
                <c:pt idx="102">
                  <c:v>43675</c:v>
                </c:pt>
                <c:pt idx="103">
                  <c:v>41332</c:v>
                </c:pt>
                <c:pt idx="104">
                  <c:v>41125</c:v>
                </c:pt>
                <c:pt idx="105">
                  <c:v>40498</c:v>
                </c:pt>
                <c:pt idx="106">
                  <c:v>40346</c:v>
                </c:pt>
                <c:pt idx="107">
                  <c:v>40330</c:v>
                </c:pt>
                <c:pt idx="108">
                  <c:v>39201</c:v>
                </c:pt>
                <c:pt idx="109">
                  <c:v>38549</c:v>
                </c:pt>
                <c:pt idx="110">
                  <c:v>38457</c:v>
                </c:pt>
                <c:pt idx="111">
                  <c:v>38007</c:v>
                </c:pt>
                <c:pt idx="112">
                  <c:v>37939</c:v>
                </c:pt>
                <c:pt idx="113">
                  <c:v>37562</c:v>
                </c:pt>
                <c:pt idx="114">
                  <c:v>36848</c:v>
                </c:pt>
                <c:pt idx="115">
                  <c:v>35888</c:v>
                </c:pt>
                <c:pt idx="116">
                  <c:v>34859</c:v>
                </c:pt>
                <c:pt idx="117">
                  <c:v>33527</c:v>
                </c:pt>
                <c:pt idx="118">
                  <c:v>32461</c:v>
                </c:pt>
                <c:pt idx="119">
                  <c:v>31618</c:v>
                </c:pt>
                <c:pt idx="120">
                  <c:v>31314</c:v>
                </c:pt>
                <c:pt idx="121">
                  <c:v>31035</c:v>
                </c:pt>
                <c:pt idx="122">
                  <c:v>31022</c:v>
                </c:pt>
                <c:pt idx="123">
                  <c:v>30873</c:v>
                </c:pt>
                <c:pt idx="124">
                  <c:v>30814</c:v>
                </c:pt>
                <c:pt idx="125">
                  <c:v>30266</c:v>
                </c:pt>
                <c:pt idx="126">
                  <c:v>29817</c:v>
                </c:pt>
                <c:pt idx="127">
                  <c:v>29206</c:v>
                </c:pt>
                <c:pt idx="128">
                  <c:v>28128</c:v>
                </c:pt>
                <c:pt idx="129">
                  <c:v>28098</c:v>
                </c:pt>
                <c:pt idx="130">
                  <c:v>27801</c:v>
                </c:pt>
                <c:pt idx="131">
                  <c:v>27441</c:v>
                </c:pt>
                <c:pt idx="132">
                  <c:v>27052</c:v>
                </c:pt>
                <c:pt idx="133">
                  <c:v>26827</c:v>
                </c:pt>
                <c:pt idx="134">
                  <c:v>26736</c:v>
                </c:pt>
                <c:pt idx="135">
                  <c:v>25128</c:v>
                </c:pt>
                <c:pt idx="136">
                  <c:v>24452</c:v>
                </c:pt>
                <c:pt idx="137">
                  <c:v>24432</c:v>
                </c:pt>
                <c:pt idx="138">
                  <c:v>24223</c:v>
                </c:pt>
                <c:pt idx="139">
                  <c:v>24215</c:v>
                </c:pt>
                <c:pt idx="140">
                  <c:v>24085</c:v>
                </c:pt>
                <c:pt idx="141">
                  <c:v>24012</c:v>
                </c:pt>
                <c:pt idx="142">
                  <c:v>23790</c:v>
                </c:pt>
                <c:pt idx="143">
                  <c:v>23669</c:v>
                </c:pt>
                <c:pt idx="144">
                  <c:v>23588</c:v>
                </c:pt>
                <c:pt idx="145">
                  <c:v>23391</c:v>
                </c:pt>
                <c:pt idx="146">
                  <c:v>23319</c:v>
                </c:pt>
                <c:pt idx="147">
                  <c:v>23236</c:v>
                </c:pt>
                <c:pt idx="148">
                  <c:v>22783</c:v>
                </c:pt>
                <c:pt idx="149">
                  <c:v>22563</c:v>
                </c:pt>
                <c:pt idx="150">
                  <c:v>22457</c:v>
                </c:pt>
                <c:pt idx="151">
                  <c:v>22323</c:v>
                </c:pt>
                <c:pt idx="152">
                  <c:v>22037</c:v>
                </c:pt>
                <c:pt idx="153">
                  <c:v>21995</c:v>
                </c:pt>
                <c:pt idx="154">
                  <c:v>21984</c:v>
                </c:pt>
                <c:pt idx="155">
                  <c:v>21926</c:v>
                </c:pt>
                <c:pt idx="156">
                  <c:v>21435</c:v>
                </c:pt>
                <c:pt idx="157">
                  <c:v>21199</c:v>
                </c:pt>
                <c:pt idx="158">
                  <c:v>21145</c:v>
                </c:pt>
                <c:pt idx="159">
                  <c:v>20488</c:v>
                </c:pt>
                <c:pt idx="160">
                  <c:v>20287</c:v>
                </c:pt>
                <c:pt idx="161">
                  <c:v>20013</c:v>
                </c:pt>
                <c:pt idx="162">
                  <c:v>19185</c:v>
                </c:pt>
                <c:pt idx="163">
                  <c:v>19137</c:v>
                </c:pt>
                <c:pt idx="164">
                  <c:v>17225</c:v>
                </c:pt>
                <c:pt idx="165">
                  <c:v>16622</c:v>
                </c:pt>
                <c:pt idx="166">
                  <c:v>16472</c:v>
                </c:pt>
                <c:pt idx="167">
                  <c:v>16107</c:v>
                </c:pt>
                <c:pt idx="168">
                  <c:v>15506</c:v>
                </c:pt>
                <c:pt idx="169">
                  <c:v>15452</c:v>
                </c:pt>
                <c:pt idx="170">
                  <c:v>15214</c:v>
                </c:pt>
                <c:pt idx="171">
                  <c:v>15144</c:v>
                </c:pt>
                <c:pt idx="172">
                  <c:v>15089</c:v>
                </c:pt>
                <c:pt idx="173">
                  <c:v>14858</c:v>
                </c:pt>
                <c:pt idx="174">
                  <c:v>14786</c:v>
                </c:pt>
                <c:pt idx="175">
                  <c:v>14696</c:v>
                </c:pt>
                <c:pt idx="176">
                  <c:v>14586</c:v>
                </c:pt>
                <c:pt idx="177">
                  <c:v>14191</c:v>
                </c:pt>
                <c:pt idx="178">
                  <c:v>14132</c:v>
                </c:pt>
                <c:pt idx="179">
                  <c:v>13708</c:v>
                </c:pt>
                <c:pt idx="180">
                  <c:v>13404</c:v>
                </c:pt>
                <c:pt idx="181">
                  <c:v>13115</c:v>
                </c:pt>
                <c:pt idx="182">
                  <c:v>13008</c:v>
                </c:pt>
                <c:pt idx="183">
                  <c:v>12955</c:v>
                </c:pt>
                <c:pt idx="184">
                  <c:v>12698</c:v>
                </c:pt>
                <c:pt idx="185">
                  <c:v>12622</c:v>
                </c:pt>
                <c:pt idx="186">
                  <c:v>12571</c:v>
                </c:pt>
                <c:pt idx="187">
                  <c:v>12514</c:v>
                </c:pt>
                <c:pt idx="188">
                  <c:v>12475</c:v>
                </c:pt>
                <c:pt idx="189">
                  <c:v>12433</c:v>
                </c:pt>
                <c:pt idx="190">
                  <c:v>12228</c:v>
                </c:pt>
                <c:pt idx="191">
                  <c:v>12202</c:v>
                </c:pt>
                <c:pt idx="192">
                  <c:v>12104</c:v>
                </c:pt>
                <c:pt idx="193">
                  <c:v>12039</c:v>
                </c:pt>
                <c:pt idx="194">
                  <c:v>11992</c:v>
                </c:pt>
                <c:pt idx="195">
                  <c:v>11977</c:v>
                </c:pt>
                <c:pt idx="196">
                  <c:v>11962</c:v>
                </c:pt>
                <c:pt idx="197">
                  <c:v>11858</c:v>
                </c:pt>
                <c:pt idx="198">
                  <c:v>11503</c:v>
                </c:pt>
                <c:pt idx="199">
                  <c:v>11288</c:v>
                </c:pt>
                <c:pt idx="200">
                  <c:v>11259</c:v>
                </c:pt>
                <c:pt idx="201">
                  <c:v>11134</c:v>
                </c:pt>
                <c:pt idx="202">
                  <c:v>11046</c:v>
                </c:pt>
                <c:pt idx="203">
                  <c:v>11037</c:v>
                </c:pt>
                <c:pt idx="204">
                  <c:v>10647</c:v>
                </c:pt>
                <c:pt idx="205">
                  <c:v>10319</c:v>
                </c:pt>
                <c:pt idx="206">
                  <c:v>10286</c:v>
                </c:pt>
                <c:pt idx="207">
                  <c:v>10252</c:v>
                </c:pt>
                <c:pt idx="208">
                  <c:v>10245</c:v>
                </c:pt>
                <c:pt idx="209">
                  <c:v>10153</c:v>
                </c:pt>
                <c:pt idx="210">
                  <c:v>10002</c:v>
                </c:pt>
                <c:pt idx="211">
                  <c:v>9883</c:v>
                </c:pt>
                <c:pt idx="212">
                  <c:v>9619</c:v>
                </c:pt>
                <c:pt idx="213">
                  <c:v>9553</c:v>
                </c:pt>
                <c:pt idx="214">
                  <c:v>9541</c:v>
                </c:pt>
                <c:pt idx="215">
                  <c:v>9530</c:v>
                </c:pt>
                <c:pt idx="216">
                  <c:v>9391</c:v>
                </c:pt>
                <c:pt idx="217">
                  <c:v>9107</c:v>
                </c:pt>
                <c:pt idx="218">
                  <c:v>9069</c:v>
                </c:pt>
                <c:pt idx="219">
                  <c:v>9006</c:v>
                </c:pt>
                <c:pt idx="220">
                  <c:v>8999</c:v>
                </c:pt>
                <c:pt idx="221">
                  <c:v>8965</c:v>
                </c:pt>
                <c:pt idx="222">
                  <c:v>8874</c:v>
                </c:pt>
                <c:pt idx="223">
                  <c:v>8810</c:v>
                </c:pt>
                <c:pt idx="224">
                  <c:v>8729</c:v>
                </c:pt>
                <c:pt idx="225">
                  <c:v>8703</c:v>
                </c:pt>
                <c:pt idx="226">
                  <c:v>8616</c:v>
                </c:pt>
                <c:pt idx="227">
                  <c:v>8451</c:v>
                </c:pt>
                <c:pt idx="228">
                  <c:v>8437</c:v>
                </c:pt>
                <c:pt idx="229">
                  <c:v>8400</c:v>
                </c:pt>
                <c:pt idx="230">
                  <c:v>8310</c:v>
                </c:pt>
                <c:pt idx="231">
                  <c:v>8152</c:v>
                </c:pt>
                <c:pt idx="232">
                  <c:v>8067</c:v>
                </c:pt>
                <c:pt idx="233">
                  <c:v>7985</c:v>
                </c:pt>
                <c:pt idx="234">
                  <c:v>7970</c:v>
                </c:pt>
                <c:pt idx="235">
                  <c:v>7955</c:v>
                </c:pt>
                <c:pt idx="236">
                  <c:v>7935</c:v>
                </c:pt>
                <c:pt idx="237">
                  <c:v>7839</c:v>
                </c:pt>
                <c:pt idx="238">
                  <c:v>7733</c:v>
                </c:pt>
                <c:pt idx="239">
                  <c:v>7586</c:v>
                </c:pt>
                <c:pt idx="240">
                  <c:v>7569</c:v>
                </c:pt>
                <c:pt idx="241">
                  <c:v>7541</c:v>
                </c:pt>
                <c:pt idx="242">
                  <c:v>7416</c:v>
                </c:pt>
                <c:pt idx="243">
                  <c:v>7320</c:v>
                </c:pt>
                <c:pt idx="244">
                  <c:v>7319</c:v>
                </c:pt>
                <c:pt idx="245">
                  <c:v>6885</c:v>
                </c:pt>
                <c:pt idx="246">
                  <c:v>6778</c:v>
                </c:pt>
                <c:pt idx="247">
                  <c:v>6520</c:v>
                </c:pt>
                <c:pt idx="248">
                  <c:v>6474</c:v>
                </c:pt>
                <c:pt idx="249">
                  <c:v>6469</c:v>
                </c:pt>
                <c:pt idx="250">
                  <c:v>6458</c:v>
                </c:pt>
                <c:pt idx="251">
                  <c:v>6446</c:v>
                </c:pt>
                <c:pt idx="252">
                  <c:v>6382</c:v>
                </c:pt>
                <c:pt idx="253">
                  <c:v>6376</c:v>
                </c:pt>
                <c:pt idx="254">
                  <c:v>6354</c:v>
                </c:pt>
                <c:pt idx="255">
                  <c:v>6283</c:v>
                </c:pt>
                <c:pt idx="256">
                  <c:v>6269</c:v>
                </c:pt>
                <c:pt idx="257">
                  <c:v>6263</c:v>
                </c:pt>
                <c:pt idx="258">
                  <c:v>6211</c:v>
                </c:pt>
                <c:pt idx="259">
                  <c:v>6156</c:v>
                </c:pt>
                <c:pt idx="260">
                  <c:v>5989</c:v>
                </c:pt>
                <c:pt idx="261">
                  <c:v>5953</c:v>
                </c:pt>
                <c:pt idx="262">
                  <c:v>5923</c:v>
                </c:pt>
                <c:pt idx="263">
                  <c:v>5897</c:v>
                </c:pt>
                <c:pt idx="264">
                  <c:v>5805</c:v>
                </c:pt>
                <c:pt idx="265">
                  <c:v>5738</c:v>
                </c:pt>
                <c:pt idx="266">
                  <c:v>5676</c:v>
                </c:pt>
                <c:pt idx="267">
                  <c:v>5651</c:v>
                </c:pt>
                <c:pt idx="268">
                  <c:v>5636</c:v>
                </c:pt>
                <c:pt idx="269">
                  <c:v>5591</c:v>
                </c:pt>
                <c:pt idx="270">
                  <c:v>5590</c:v>
                </c:pt>
                <c:pt idx="271">
                  <c:v>5460</c:v>
                </c:pt>
                <c:pt idx="272">
                  <c:v>5244</c:v>
                </c:pt>
                <c:pt idx="273">
                  <c:v>5241</c:v>
                </c:pt>
                <c:pt idx="274">
                  <c:v>5227</c:v>
                </c:pt>
                <c:pt idx="275">
                  <c:v>5171</c:v>
                </c:pt>
                <c:pt idx="276">
                  <c:v>5159</c:v>
                </c:pt>
                <c:pt idx="277">
                  <c:v>5124</c:v>
                </c:pt>
                <c:pt idx="278">
                  <c:v>5109</c:v>
                </c:pt>
                <c:pt idx="279">
                  <c:v>4974</c:v>
                </c:pt>
                <c:pt idx="280">
                  <c:v>4887</c:v>
                </c:pt>
                <c:pt idx="281">
                  <c:v>4811</c:v>
                </c:pt>
                <c:pt idx="282">
                  <c:v>4771</c:v>
                </c:pt>
                <c:pt idx="283">
                  <c:v>4677</c:v>
                </c:pt>
                <c:pt idx="284">
                  <c:v>4663</c:v>
                </c:pt>
                <c:pt idx="285">
                  <c:v>4626</c:v>
                </c:pt>
                <c:pt idx="286">
                  <c:v>4621</c:v>
                </c:pt>
                <c:pt idx="287">
                  <c:v>4404</c:v>
                </c:pt>
                <c:pt idx="288">
                  <c:v>4330</c:v>
                </c:pt>
                <c:pt idx="289">
                  <c:v>4270</c:v>
                </c:pt>
                <c:pt idx="290">
                  <c:v>4230</c:v>
                </c:pt>
                <c:pt idx="291">
                  <c:v>4148</c:v>
                </c:pt>
                <c:pt idx="292">
                  <c:v>4132</c:v>
                </c:pt>
                <c:pt idx="293">
                  <c:v>4078</c:v>
                </c:pt>
                <c:pt idx="294">
                  <c:v>3993</c:v>
                </c:pt>
                <c:pt idx="295">
                  <c:v>3920</c:v>
                </c:pt>
                <c:pt idx="296">
                  <c:v>3913</c:v>
                </c:pt>
                <c:pt idx="297">
                  <c:v>3839</c:v>
                </c:pt>
                <c:pt idx="298">
                  <c:v>3792</c:v>
                </c:pt>
                <c:pt idx="299">
                  <c:v>3785</c:v>
                </c:pt>
                <c:pt idx="300">
                  <c:v>3776</c:v>
                </c:pt>
                <c:pt idx="301">
                  <c:v>3758</c:v>
                </c:pt>
                <c:pt idx="302">
                  <c:v>3650</c:v>
                </c:pt>
                <c:pt idx="303">
                  <c:v>3557</c:v>
                </c:pt>
                <c:pt idx="304">
                  <c:v>3519</c:v>
                </c:pt>
                <c:pt idx="305">
                  <c:v>3506</c:v>
                </c:pt>
                <c:pt idx="306">
                  <c:v>3475</c:v>
                </c:pt>
                <c:pt idx="307">
                  <c:v>3400</c:v>
                </c:pt>
                <c:pt idx="308">
                  <c:v>3355</c:v>
                </c:pt>
                <c:pt idx="309">
                  <c:v>3270</c:v>
                </c:pt>
                <c:pt idx="310">
                  <c:v>3252</c:v>
                </c:pt>
                <c:pt idx="311">
                  <c:v>3109</c:v>
                </c:pt>
                <c:pt idx="312">
                  <c:v>3009</c:v>
                </c:pt>
                <c:pt idx="313">
                  <c:v>2995</c:v>
                </c:pt>
                <c:pt idx="314">
                  <c:v>2992</c:v>
                </c:pt>
                <c:pt idx="315">
                  <c:v>2987</c:v>
                </c:pt>
                <c:pt idx="316">
                  <c:v>2958</c:v>
                </c:pt>
                <c:pt idx="317">
                  <c:v>2870</c:v>
                </c:pt>
                <c:pt idx="318">
                  <c:v>2861</c:v>
                </c:pt>
                <c:pt idx="319">
                  <c:v>2855</c:v>
                </c:pt>
                <c:pt idx="320">
                  <c:v>2843</c:v>
                </c:pt>
                <c:pt idx="321">
                  <c:v>2826</c:v>
                </c:pt>
                <c:pt idx="322">
                  <c:v>2741</c:v>
                </c:pt>
                <c:pt idx="323">
                  <c:v>2655</c:v>
                </c:pt>
                <c:pt idx="324">
                  <c:v>2590</c:v>
                </c:pt>
                <c:pt idx="325">
                  <c:v>2584</c:v>
                </c:pt>
                <c:pt idx="326">
                  <c:v>2544</c:v>
                </c:pt>
                <c:pt idx="327">
                  <c:v>2536</c:v>
                </c:pt>
                <c:pt idx="328">
                  <c:v>2524</c:v>
                </c:pt>
                <c:pt idx="329">
                  <c:v>2522</c:v>
                </c:pt>
                <c:pt idx="330">
                  <c:v>2518</c:v>
                </c:pt>
                <c:pt idx="331">
                  <c:v>2515</c:v>
                </c:pt>
                <c:pt idx="332">
                  <c:v>2512</c:v>
                </c:pt>
                <c:pt idx="333">
                  <c:v>2498</c:v>
                </c:pt>
                <c:pt idx="334">
                  <c:v>2487</c:v>
                </c:pt>
                <c:pt idx="335">
                  <c:v>2474</c:v>
                </c:pt>
                <c:pt idx="336">
                  <c:v>2414</c:v>
                </c:pt>
                <c:pt idx="337">
                  <c:v>2393</c:v>
                </c:pt>
                <c:pt idx="338">
                  <c:v>2323</c:v>
                </c:pt>
                <c:pt idx="339">
                  <c:v>2256</c:v>
                </c:pt>
                <c:pt idx="340">
                  <c:v>2184</c:v>
                </c:pt>
                <c:pt idx="341">
                  <c:v>2168</c:v>
                </c:pt>
                <c:pt idx="342">
                  <c:v>2120</c:v>
                </c:pt>
                <c:pt idx="343">
                  <c:v>2101</c:v>
                </c:pt>
                <c:pt idx="344">
                  <c:v>2096</c:v>
                </c:pt>
                <c:pt idx="345">
                  <c:v>2069</c:v>
                </c:pt>
                <c:pt idx="346">
                  <c:v>1984</c:v>
                </c:pt>
                <c:pt idx="347">
                  <c:v>1954</c:v>
                </c:pt>
                <c:pt idx="348">
                  <c:v>1930</c:v>
                </c:pt>
                <c:pt idx="349">
                  <c:v>1903</c:v>
                </c:pt>
                <c:pt idx="350">
                  <c:v>1891</c:v>
                </c:pt>
                <c:pt idx="351">
                  <c:v>1795</c:v>
                </c:pt>
                <c:pt idx="352">
                  <c:v>1774</c:v>
                </c:pt>
                <c:pt idx="353">
                  <c:v>1764</c:v>
                </c:pt>
                <c:pt idx="354">
                  <c:v>1744</c:v>
                </c:pt>
                <c:pt idx="355">
                  <c:v>1694</c:v>
                </c:pt>
                <c:pt idx="356">
                  <c:v>1684</c:v>
                </c:pt>
                <c:pt idx="357">
                  <c:v>1680</c:v>
                </c:pt>
                <c:pt idx="358">
                  <c:v>1641</c:v>
                </c:pt>
                <c:pt idx="359">
                  <c:v>1581</c:v>
                </c:pt>
                <c:pt idx="360">
                  <c:v>1543</c:v>
                </c:pt>
                <c:pt idx="361">
                  <c:v>1542</c:v>
                </c:pt>
                <c:pt idx="362">
                  <c:v>1532</c:v>
                </c:pt>
                <c:pt idx="363">
                  <c:v>1525</c:v>
                </c:pt>
                <c:pt idx="364">
                  <c:v>1523</c:v>
                </c:pt>
                <c:pt idx="365">
                  <c:v>1521</c:v>
                </c:pt>
                <c:pt idx="366">
                  <c:v>1521</c:v>
                </c:pt>
                <c:pt idx="367">
                  <c:v>1491</c:v>
                </c:pt>
                <c:pt idx="368">
                  <c:v>1489</c:v>
                </c:pt>
                <c:pt idx="369">
                  <c:v>1478</c:v>
                </c:pt>
                <c:pt idx="370">
                  <c:v>1465</c:v>
                </c:pt>
                <c:pt idx="371">
                  <c:v>1454</c:v>
                </c:pt>
                <c:pt idx="372">
                  <c:v>1453</c:v>
                </c:pt>
                <c:pt idx="373">
                  <c:v>1438</c:v>
                </c:pt>
                <c:pt idx="374">
                  <c:v>1433</c:v>
                </c:pt>
                <c:pt idx="375">
                  <c:v>1420</c:v>
                </c:pt>
                <c:pt idx="376">
                  <c:v>1381</c:v>
                </c:pt>
                <c:pt idx="377">
                  <c:v>1361</c:v>
                </c:pt>
                <c:pt idx="378">
                  <c:v>1323</c:v>
                </c:pt>
                <c:pt idx="379">
                  <c:v>1295</c:v>
                </c:pt>
                <c:pt idx="380">
                  <c:v>1291</c:v>
                </c:pt>
                <c:pt idx="381">
                  <c:v>1289</c:v>
                </c:pt>
                <c:pt idx="382">
                  <c:v>1283</c:v>
                </c:pt>
                <c:pt idx="383">
                  <c:v>1260</c:v>
                </c:pt>
                <c:pt idx="384">
                  <c:v>1239</c:v>
                </c:pt>
                <c:pt idx="385">
                  <c:v>1208</c:v>
                </c:pt>
                <c:pt idx="386">
                  <c:v>1200</c:v>
                </c:pt>
                <c:pt idx="387">
                  <c:v>1196</c:v>
                </c:pt>
                <c:pt idx="388">
                  <c:v>1182</c:v>
                </c:pt>
                <c:pt idx="389">
                  <c:v>1141</c:v>
                </c:pt>
                <c:pt idx="390">
                  <c:v>1124</c:v>
                </c:pt>
                <c:pt idx="391">
                  <c:v>1120</c:v>
                </c:pt>
                <c:pt idx="392">
                  <c:v>1115</c:v>
                </c:pt>
                <c:pt idx="393">
                  <c:v>1114</c:v>
                </c:pt>
                <c:pt idx="394">
                  <c:v>1112</c:v>
                </c:pt>
                <c:pt idx="395">
                  <c:v>1099</c:v>
                </c:pt>
                <c:pt idx="396">
                  <c:v>1073</c:v>
                </c:pt>
                <c:pt idx="397">
                  <c:v>1052</c:v>
                </c:pt>
                <c:pt idx="398">
                  <c:v>1048</c:v>
                </c:pt>
                <c:pt idx="399">
                  <c:v>1031</c:v>
                </c:pt>
                <c:pt idx="400">
                  <c:v>1004</c:v>
                </c:pt>
                <c:pt idx="401">
                  <c:v>1002</c:v>
                </c:pt>
                <c:pt idx="402">
                  <c:v>1001</c:v>
                </c:pt>
                <c:pt idx="403">
                  <c:v>1000</c:v>
                </c:pt>
                <c:pt idx="404">
                  <c:v>1000</c:v>
                </c:pt>
                <c:pt idx="405">
                  <c:v>994</c:v>
                </c:pt>
                <c:pt idx="406">
                  <c:v>977</c:v>
                </c:pt>
                <c:pt idx="407">
                  <c:v>974</c:v>
                </c:pt>
                <c:pt idx="408">
                  <c:v>972</c:v>
                </c:pt>
                <c:pt idx="409">
                  <c:v>968</c:v>
                </c:pt>
                <c:pt idx="410">
                  <c:v>962</c:v>
                </c:pt>
                <c:pt idx="411">
                  <c:v>959</c:v>
                </c:pt>
                <c:pt idx="412">
                  <c:v>954</c:v>
                </c:pt>
                <c:pt idx="413">
                  <c:v>919</c:v>
                </c:pt>
                <c:pt idx="414">
                  <c:v>912</c:v>
                </c:pt>
                <c:pt idx="415">
                  <c:v>907</c:v>
                </c:pt>
                <c:pt idx="416">
                  <c:v>888</c:v>
                </c:pt>
                <c:pt idx="417">
                  <c:v>886</c:v>
                </c:pt>
                <c:pt idx="418">
                  <c:v>867</c:v>
                </c:pt>
                <c:pt idx="419">
                  <c:v>843</c:v>
                </c:pt>
                <c:pt idx="420">
                  <c:v>838</c:v>
                </c:pt>
                <c:pt idx="421">
                  <c:v>833</c:v>
                </c:pt>
                <c:pt idx="422">
                  <c:v>824</c:v>
                </c:pt>
                <c:pt idx="423">
                  <c:v>815</c:v>
                </c:pt>
                <c:pt idx="424">
                  <c:v>806</c:v>
                </c:pt>
                <c:pt idx="425">
                  <c:v>784</c:v>
                </c:pt>
                <c:pt idx="426">
                  <c:v>783</c:v>
                </c:pt>
                <c:pt idx="427">
                  <c:v>780</c:v>
                </c:pt>
                <c:pt idx="428">
                  <c:v>775</c:v>
                </c:pt>
                <c:pt idx="429">
                  <c:v>761</c:v>
                </c:pt>
                <c:pt idx="430">
                  <c:v>754</c:v>
                </c:pt>
                <c:pt idx="431">
                  <c:v>753</c:v>
                </c:pt>
                <c:pt idx="432">
                  <c:v>731</c:v>
                </c:pt>
                <c:pt idx="433">
                  <c:v>720</c:v>
                </c:pt>
                <c:pt idx="434">
                  <c:v>718</c:v>
                </c:pt>
                <c:pt idx="435">
                  <c:v>713</c:v>
                </c:pt>
                <c:pt idx="436">
                  <c:v>695</c:v>
                </c:pt>
                <c:pt idx="437">
                  <c:v>694</c:v>
                </c:pt>
                <c:pt idx="438">
                  <c:v>677</c:v>
                </c:pt>
                <c:pt idx="439">
                  <c:v>677</c:v>
                </c:pt>
                <c:pt idx="440">
                  <c:v>667</c:v>
                </c:pt>
                <c:pt idx="441">
                  <c:v>659</c:v>
                </c:pt>
                <c:pt idx="442">
                  <c:v>656</c:v>
                </c:pt>
                <c:pt idx="443">
                  <c:v>645</c:v>
                </c:pt>
                <c:pt idx="444">
                  <c:v>638</c:v>
                </c:pt>
                <c:pt idx="445">
                  <c:v>605</c:v>
                </c:pt>
                <c:pt idx="446">
                  <c:v>604</c:v>
                </c:pt>
                <c:pt idx="447">
                  <c:v>603</c:v>
                </c:pt>
                <c:pt idx="448">
                  <c:v>602</c:v>
                </c:pt>
                <c:pt idx="449">
                  <c:v>591</c:v>
                </c:pt>
                <c:pt idx="450">
                  <c:v>575</c:v>
                </c:pt>
                <c:pt idx="451">
                  <c:v>574</c:v>
                </c:pt>
                <c:pt idx="452">
                  <c:v>564</c:v>
                </c:pt>
                <c:pt idx="453">
                  <c:v>551</c:v>
                </c:pt>
                <c:pt idx="454">
                  <c:v>546</c:v>
                </c:pt>
                <c:pt idx="455">
                  <c:v>546</c:v>
                </c:pt>
                <c:pt idx="456">
                  <c:v>542</c:v>
                </c:pt>
                <c:pt idx="457">
                  <c:v>540</c:v>
                </c:pt>
                <c:pt idx="458">
                  <c:v>534</c:v>
                </c:pt>
                <c:pt idx="459">
                  <c:v>533</c:v>
                </c:pt>
                <c:pt idx="460">
                  <c:v>531</c:v>
                </c:pt>
                <c:pt idx="461">
                  <c:v>521</c:v>
                </c:pt>
                <c:pt idx="462">
                  <c:v>520</c:v>
                </c:pt>
                <c:pt idx="463">
                  <c:v>518</c:v>
                </c:pt>
                <c:pt idx="464">
                  <c:v>517</c:v>
                </c:pt>
                <c:pt idx="465">
                  <c:v>513</c:v>
                </c:pt>
                <c:pt idx="466">
                  <c:v>506</c:v>
                </c:pt>
                <c:pt idx="467">
                  <c:v>503</c:v>
                </c:pt>
                <c:pt idx="468">
                  <c:v>502</c:v>
                </c:pt>
                <c:pt idx="469">
                  <c:v>496</c:v>
                </c:pt>
                <c:pt idx="470">
                  <c:v>495</c:v>
                </c:pt>
                <c:pt idx="471">
                  <c:v>485</c:v>
                </c:pt>
                <c:pt idx="472">
                  <c:v>478</c:v>
                </c:pt>
                <c:pt idx="473">
                  <c:v>457</c:v>
                </c:pt>
                <c:pt idx="474">
                  <c:v>454</c:v>
                </c:pt>
                <c:pt idx="475">
                  <c:v>448</c:v>
                </c:pt>
                <c:pt idx="476">
                  <c:v>448</c:v>
                </c:pt>
                <c:pt idx="477">
                  <c:v>438</c:v>
                </c:pt>
                <c:pt idx="478">
                  <c:v>437</c:v>
                </c:pt>
                <c:pt idx="479">
                  <c:v>436</c:v>
                </c:pt>
                <c:pt idx="480">
                  <c:v>435</c:v>
                </c:pt>
                <c:pt idx="481">
                  <c:v>420</c:v>
                </c:pt>
                <c:pt idx="482">
                  <c:v>416</c:v>
                </c:pt>
                <c:pt idx="483">
                  <c:v>414</c:v>
                </c:pt>
                <c:pt idx="484">
                  <c:v>413</c:v>
                </c:pt>
                <c:pt idx="485">
                  <c:v>412</c:v>
                </c:pt>
                <c:pt idx="486">
                  <c:v>409</c:v>
                </c:pt>
                <c:pt idx="487">
                  <c:v>408</c:v>
                </c:pt>
                <c:pt idx="488">
                  <c:v>407</c:v>
                </c:pt>
                <c:pt idx="489">
                  <c:v>404</c:v>
                </c:pt>
                <c:pt idx="490">
                  <c:v>398</c:v>
                </c:pt>
                <c:pt idx="491">
                  <c:v>388</c:v>
                </c:pt>
                <c:pt idx="492">
                  <c:v>387</c:v>
                </c:pt>
                <c:pt idx="493">
                  <c:v>382</c:v>
                </c:pt>
                <c:pt idx="494">
                  <c:v>371</c:v>
                </c:pt>
                <c:pt idx="495">
                  <c:v>371</c:v>
                </c:pt>
                <c:pt idx="496">
                  <c:v>360</c:v>
                </c:pt>
                <c:pt idx="497">
                  <c:v>352</c:v>
                </c:pt>
                <c:pt idx="498">
                  <c:v>349</c:v>
                </c:pt>
                <c:pt idx="499">
                  <c:v>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92-42DD-A5C4-EA99BD039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7410416"/>
        <c:axId val="597987088"/>
      </c:scatterChart>
      <c:valAx>
        <c:axId val="727410416"/>
        <c:scaling>
          <c:orientation val="minMax"/>
          <c:max val="5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Rank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7987088"/>
        <c:crosses val="autoZero"/>
        <c:crossBetween val="midCat"/>
      </c:valAx>
      <c:valAx>
        <c:axId val="597987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Annual Delay per Mile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727410416"/>
        <c:crosses val="autoZero"/>
        <c:crossBetween val="midCat"/>
      </c:valAx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Planning Time Index for 100 Most Congested Sections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'top100 stats'!$A$3:$A$102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'top100 stats'!$L$3:$L$102</c:f>
              <c:numCache>
                <c:formatCode>_(* #,##0.00_);_(* \(#,##0.00\);_(* "-"??_);_(@_)</c:formatCode>
                <c:ptCount val="100"/>
                <c:pt idx="0">
                  <c:v>4</c:v>
                </c:pt>
                <c:pt idx="1">
                  <c:v>4.8</c:v>
                </c:pt>
                <c:pt idx="2">
                  <c:v>2.92</c:v>
                </c:pt>
                <c:pt idx="3">
                  <c:v>4.0199999999999996</c:v>
                </c:pt>
                <c:pt idx="4">
                  <c:v>2.68</c:v>
                </c:pt>
                <c:pt idx="5">
                  <c:v>2.87</c:v>
                </c:pt>
                <c:pt idx="6">
                  <c:v>3.09</c:v>
                </c:pt>
                <c:pt idx="7">
                  <c:v>4.04</c:v>
                </c:pt>
                <c:pt idx="8">
                  <c:v>2.58</c:v>
                </c:pt>
                <c:pt idx="9">
                  <c:v>2.34</c:v>
                </c:pt>
                <c:pt idx="10">
                  <c:v>2.57</c:v>
                </c:pt>
                <c:pt idx="11">
                  <c:v>2.72</c:v>
                </c:pt>
                <c:pt idx="12">
                  <c:v>2.16</c:v>
                </c:pt>
                <c:pt idx="13">
                  <c:v>2.16</c:v>
                </c:pt>
                <c:pt idx="14">
                  <c:v>5.18</c:v>
                </c:pt>
                <c:pt idx="15">
                  <c:v>2.62</c:v>
                </c:pt>
                <c:pt idx="16">
                  <c:v>2.08</c:v>
                </c:pt>
                <c:pt idx="17">
                  <c:v>2.31</c:v>
                </c:pt>
                <c:pt idx="18">
                  <c:v>2.2000000000000002</c:v>
                </c:pt>
                <c:pt idx="19">
                  <c:v>2.42</c:v>
                </c:pt>
                <c:pt idx="20">
                  <c:v>2.04</c:v>
                </c:pt>
                <c:pt idx="21">
                  <c:v>2.41</c:v>
                </c:pt>
                <c:pt idx="22">
                  <c:v>2.04</c:v>
                </c:pt>
                <c:pt idx="23">
                  <c:v>2.19</c:v>
                </c:pt>
                <c:pt idx="24">
                  <c:v>2.3199999999999998</c:v>
                </c:pt>
                <c:pt idx="25">
                  <c:v>2.29</c:v>
                </c:pt>
                <c:pt idx="26">
                  <c:v>2.02</c:v>
                </c:pt>
                <c:pt idx="27">
                  <c:v>2.1800000000000002</c:v>
                </c:pt>
                <c:pt idx="28">
                  <c:v>2.17</c:v>
                </c:pt>
                <c:pt idx="29">
                  <c:v>2.0099999999999998</c:v>
                </c:pt>
                <c:pt idx="30">
                  <c:v>2.0499999999999998</c:v>
                </c:pt>
                <c:pt idx="31">
                  <c:v>1.87</c:v>
                </c:pt>
                <c:pt idx="32">
                  <c:v>2.0699999999999998</c:v>
                </c:pt>
                <c:pt idx="33">
                  <c:v>2.31</c:v>
                </c:pt>
                <c:pt idx="34">
                  <c:v>1.96</c:v>
                </c:pt>
                <c:pt idx="35">
                  <c:v>1.97</c:v>
                </c:pt>
                <c:pt idx="36">
                  <c:v>2.0499999999999998</c:v>
                </c:pt>
                <c:pt idx="37">
                  <c:v>1.89</c:v>
                </c:pt>
                <c:pt idx="38">
                  <c:v>2.0099999999999998</c:v>
                </c:pt>
                <c:pt idx="39">
                  <c:v>1.91</c:v>
                </c:pt>
                <c:pt idx="40">
                  <c:v>2.11</c:v>
                </c:pt>
                <c:pt idx="41">
                  <c:v>2.16</c:v>
                </c:pt>
                <c:pt idx="42">
                  <c:v>1.92</c:v>
                </c:pt>
                <c:pt idx="43">
                  <c:v>1.98</c:v>
                </c:pt>
                <c:pt idx="44">
                  <c:v>1.88</c:v>
                </c:pt>
                <c:pt idx="45">
                  <c:v>2.2000000000000002</c:v>
                </c:pt>
                <c:pt idx="46">
                  <c:v>1.72</c:v>
                </c:pt>
                <c:pt idx="47">
                  <c:v>1.85</c:v>
                </c:pt>
                <c:pt idx="48">
                  <c:v>1.97</c:v>
                </c:pt>
                <c:pt idx="49">
                  <c:v>1.99</c:v>
                </c:pt>
                <c:pt idx="50">
                  <c:v>2.75</c:v>
                </c:pt>
                <c:pt idx="51">
                  <c:v>1.73</c:v>
                </c:pt>
                <c:pt idx="52">
                  <c:v>1.81</c:v>
                </c:pt>
                <c:pt idx="53">
                  <c:v>2.2599999999999998</c:v>
                </c:pt>
                <c:pt idx="54">
                  <c:v>1.93</c:v>
                </c:pt>
                <c:pt idx="55">
                  <c:v>2.2400000000000002</c:v>
                </c:pt>
                <c:pt idx="56">
                  <c:v>1.59</c:v>
                </c:pt>
                <c:pt idx="57">
                  <c:v>1.85</c:v>
                </c:pt>
                <c:pt idx="58">
                  <c:v>1.83</c:v>
                </c:pt>
                <c:pt idx="59">
                  <c:v>2.0299999999999998</c:v>
                </c:pt>
                <c:pt idx="60">
                  <c:v>1.92</c:v>
                </c:pt>
                <c:pt idx="61">
                  <c:v>2.08</c:v>
                </c:pt>
                <c:pt idx="62">
                  <c:v>1.71</c:v>
                </c:pt>
                <c:pt idx="63">
                  <c:v>2.0699999999999998</c:v>
                </c:pt>
                <c:pt idx="64">
                  <c:v>1.39</c:v>
                </c:pt>
                <c:pt idx="65">
                  <c:v>1.73</c:v>
                </c:pt>
                <c:pt idx="66">
                  <c:v>1.97</c:v>
                </c:pt>
                <c:pt idx="67">
                  <c:v>1.9</c:v>
                </c:pt>
                <c:pt idx="68">
                  <c:v>1.99</c:v>
                </c:pt>
                <c:pt idx="69">
                  <c:v>1.59</c:v>
                </c:pt>
                <c:pt idx="70">
                  <c:v>2.2400000000000002</c:v>
                </c:pt>
                <c:pt idx="71">
                  <c:v>1.74</c:v>
                </c:pt>
                <c:pt idx="72">
                  <c:v>1.78</c:v>
                </c:pt>
                <c:pt idx="73">
                  <c:v>1.7</c:v>
                </c:pt>
                <c:pt idx="74">
                  <c:v>1.5</c:v>
                </c:pt>
                <c:pt idx="75">
                  <c:v>2.17</c:v>
                </c:pt>
                <c:pt idx="76">
                  <c:v>1.89</c:v>
                </c:pt>
                <c:pt idx="77">
                  <c:v>1.68</c:v>
                </c:pt>
                <c:pt idx="78">
                  <c:v>1.68</c:v>
                </c:pt>
                <c:pt idx="79">
                  <c:v>2</c:v>
                </c:pt>
                <c:pt idx="80">
                  <c:v>1.54</c:v>
                </c:pt>
                <c:pt idx="81">
                  <c:v>1.69</c:v>
                </c:pt>
                <c:pt idx="82">
                  <c:v>1.72</c:v>
                </c:pt>
                <c:pt idx="83">
                  <c:v>1.71</c:v>
                </c:pt>
                <c:pt idx="84">
                  <c:v>1.88</c:v>
                </c:pt>
                <c:pt idx="85">
                  <c:v>1.85</c:v>
                </c:pt>
                <c:pt idx="86">
                  <c:v>1.73</c:v>
                </c:pt>
                <c:pt idx="87">
                  <c:v>1.64</c:v>
                </c:pt>
                <c:pt idx="88">
                  <c:v>1.86</c:v>
                </c:pt>
                <c:pt idx="89">
                  <c:v>1.77</c:v>
                </c:pt>
                <c:pt idx="90">
                  <c:v>1.46</c:v>
                </c:pt>
                <c:pt idx="91">
                  <c:v>1.81</c:v>
                </c:pt>
                <c:pt idx="92">
                  <c:v>1.73</c:v>
                </c:pt>
                <c:pt idx="93">
                  <c:v>1.6</c:v>
                </c:pt>
                <c:pt idx="94">
                  <c:v>1.91</c:v>
                </c:pt>
                <c:pt idx="95">
                  <c:v>1.57</c:v>
                </c:pt>
                <c:pt idx="96">
                  <c:v>1.86</c:v>
                </c:pt>
                <c:pt idx="97">
                  <c:v>1.42</c:v>
                </c:pt>
                <c:pt idx="98">
                  <c:v>1.54</c:v>
                </c:pt>
                <c:pt idx="99">
                  <c:v>1.54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72-4289-99EC-F24BCDFC2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638864"/>
        <c:axId val="597977584"/>
      </c:scatterChart>
      <c:valAx>
        <c:axId val="780638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977584"/>
        <c:crosses val="autoZero"/>
        <c:crossBetween val="midCat"/>
      </c:valAx>
      <c:valAx>
        <c:axId val="597977584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Planning Time Index - 95th Percentile</a:t>
                </a:r>
              </a:p>
            </c:rich>
          </c:tx>
          <c:layout>
            <c:manualLayout>
              <c:xMode val="edge"/>
              <c:yMode val="edge"/>
              <c:x val="1.6127401158771665E-2"/>
              <c:y val="0.149774236777431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63886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Delay Per Mile for Top 100 Sections by CDOT Planning Region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Sheet1!$AL$2</c:f>
              <c:strCache>
                <c:ptCount val="1"/>
                <c:pt idx="0">
                  <c:v>Pikes Peak Area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22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Sheet1!$A$2:$A$7</c:f>
              <c:numCache>
                <c:formatCode>General</c:formatCode>
                <c:ptCount val="6"/>
                <c:pt idx="0">
                  <c:v>70</c:v>
                </c:pt>
                <c:pt idx="1">
                  <c:v>73</c:v>
                </c:pt>
                <c:pt idx="2">
                  <c:v>74</c:v>
                </c:pt>
                <c:pt idx="3">
                  <c:v>84</c:v>
                </c:pt>
                <c:pt idx="4">
                  <c:v>88</c:v>
                </c:pt>
                <c:pt idx="5">
                  <c:v>100</c:v>
                </c:pt>
              </c:numCache>
            </c:numRef>
          </c:xVal>
          <c:yVal>
            <c:numRef>
              <c:f>Sheet1!$G$2:$G$7</c:f>
              <c:numCache>
                <c:formatCode>_(* #,##0_);_(* \(#,##0\);_(* "-"??_);_(@_)</c:formatCode>
                <c:ptCount val="6"/>
                <c:pt idx="0">
                  <c:v>80467</c:v>
                </c:pt>
                <c:pt idx="1">
                  <c:v>74295</c:v>
                </c:pt>
                <c:pt idx="2">
                  <c:v>71633</c:v>
                </c:pt>
                <c:pt idx="3">
                  <c:v>61746</c:v>
                </c:pt>
                <c:pt idx="4">
                  <c:v>55031</c:v>
                </c:pt>
                <c:pt idx="5">
                  <c:v>45115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3F-448C-9FBA-94A74D1C5694}"/>
            </c:ext>
          </c:extLst>
        </c:ser>
        <c:ser>
          <c:idx val="1"/>
          <c:order val="1"/>
          <c:tx>
            <c:strRef>
              <c:f>Sheet1!$AL$8</c:f>
              <c:strCache>
                <c:ptCount val="1"/>
                <c:pt idx="0">
                  <c:v>Greater Denver Area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0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/>
            </c:spPr>
          </c:marker>
          <c:xVal>
            <c:numRef>
              <c:f>Sheet1!$A$8:$A$84</c:f>
              <c:numCache>
                <c:formatCode>General</c:formatCode>
                <c:ptCount val="7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37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  <c:pt idx="50">
                  <c:v>56</c:v>
                </c:pt>
                <c:pt idx="51">
                  <c:v>58</c:v>
                </c:pt>
                <c:pt idx="52">
                  <c:v>59</c:v>
                </c:pt>
                <c:pt idx="53">
                  <c:v>60</c:v>
                </c:pt>
                <c:pt idx="54">
                  <c:v>61</c:v>
                </c:pt>
                <c:pt idx="55">
                  <c:v>62</c:v>
                </c:pt>
                <c:pt idx="56">
                  <c:v>63</c:v>
                </c:pt>
                <c:pt idx="57">
                  <c:v>64</c:v>
                </c:pt>
                <c:pt idx="58">
                  <c:v>66</c:v>
                </c:pt>
                <c:pt idx="59">
                  <c:v>67</c:v>
                </c:pt>
                <c:pt idx="60">
                  <c:v>68</c:v>
                </c:pt>
                <c:pt idx="61">
                  <c:v>69</c:v>
                </c:pt>
                <c:pt idx="62">
                  <c:v>71</c:v>
                </c:pt>
                <c:pt idx="63">
                  <c:v>72</c:v>
                </c:pt>
                <c:pt idx="64">
                  <c:v>76</c:v>
                </c:pt>
                <c:pt idx="65">
                  <c:v>77</c:v>
                </c:pt>
                <c:pt idx="66">
                  <c:v>78</c:v>
                </c:pt>
                <c:pt idx="67">
                  <c:v>80</c:v>
                </c:pt>
                <c:pt idx="68">
                  <c:v>83</c:v>
                </c:pt>
                <c:pt idx="69">
                  <c:v>85</c:v>
                </c:pt>
                <c:pt idx="70">
                  <c:v>86</c:v>
                </c:pt>
                <c:pt idx="71">
                  <c:v>87</c:v>
                </c:pt>
                <c:pt idx="72">
                  <c:v>89</c:v>
                </c:pt>
                <c:pt idx="73">
                  <c:v>90</c:v>
                </c:pt>
                <c:pt idx="74">
                  <c:v>94</c:v>
                </c:pt>
                <c:pt idx="75">
                  <c:v>95</c:v>
                </c:pt>
                <c:pt idx="76">
                  <c:v>97</c:v>
                </c:pt>
              </c:numCache>
            </c:numRef>
          </c:xVal>
          <c:yVal>
            <c:numRef>
              <c:f>Sheet1!$G$8:$G$84</c:f>
              <c:numCache>
                <c:formatCode>_(* #,##0_);_(* \(#,##0\);_(* "-"??_);_(@_)</c:formatCode>
                <c:ptCount val="77"/>
                <c:pt idx="0">
                  <c:v>845851</c:v>
                </c:pt>
                <c:pt idx="1">
                  <c:v>552110</c:v>
                </c:pt>
                <c:pt idx="2">
                  <c:v>508149</c:v>
                </c:pt>
                <c:pt idx="3">
                  <c:v>483169</c:v>
                </c:pt>
                <c:pt idx="4">
                  <c:v>461616</c:v>
                </c:pt>
                <c:pt idx="5">
                  <c:v>371659</c:v>
                </c:pt>
                <c:pt idx="6">
                  <c:v>323791</c:v>
                </c:pt>
                <c:pt idx="7">
                  <c:v>322397</c:v>
                </c:pt>
                <c:pt idx="8">
                  <c:v>313794</c:v>
                </c:pt>
                <c:pt idx="9">
                  <c:v>301602</c:v>
                </c:pt>
                <c:pt idx="10">
                  <c:v>252628</c:v>
                </c:pt>
                <c:pt idx="11">
                  <c:v>241528</c:v>
                </c:pt>
                <c:pt idx="12">
                  <c:v>224545</c:v>
                </c:pt>
                <c:pt idx="13">
                  <c:v>222883</c:v>
                </c:pt>
                <c:pt idx="14">
                  <c:v>218318</c:v>
                </c:pt>
                <c:pt idx="15">
                  <c:v>212594</c:v>
                </c:pt>
                <c:pt idx="16">
                  <c:v>195154</c:v>
                </c:pt>
                <c:pt idx="17">
                  <c:v>194380</c:v>
                </c:pt>
                <c:pt idx="18">
                  <c:v>194080</c:v>
                </c:pt>
                <c:pt idx="19">
                  <c:v>190644</c:v>
                </c:pt>
                <c:pt idx="20">
                  <c:v>186285</c:v>
                </c:pt>
                <c:pt idx="21">
                  <c:v>177473</c:v>
                </c:pt>
                <c:pt idx="22">
                  <c:v>162925</c:v>
                </c:pt>
                <c:pt idx="23">
                  <c:v>160220</c:v>
                </c:pt>
                <c:pt idx="24">
                  <c:v>158733</c:v>
                </c:pt>
                <c:pt idx="25">
                  <c:v>157238</c:v>
                </c:pt>
                <c:pt idx="26">
                  <c:v>149892</c:v>
                </c:pt>
                <c:pt idx="27">
                  <c:v>146705</c:v>
                </c:pt>
                <c:pt idx="28">
                  <c:v>144915</c:v>
                </c:pt>
                <c:pt idx="29">
                  <c:v>141238</c:v>
                </c:pt>
                <c:pt idx="30">
                  <c:v>140819</c:v>
                </c:pt>
                <c:pt idx="31">
                  <c:v>140285</c:v>
                </c:pt>
                <c:pt idx="32">
                  <c:v>139659</c:v>
                </c:pt>
                <c:pt idx="33">
                  <c:v>136468</c:v>
                </c:pt>
                <c:pt idx="34">
                  <c:v>135047</c:v>
                </c:pt>
                <c:pt idx="35">
                  <c:v>129580</c:v>
                </c:pt>
                <c:pt idx="36">
                  <c:v>125419</c:v>
                </c:pt>
                <c:pt idx="37">
                  <c:v>124381</c:v>
                </c:pt>
                <c:pt idx="38">
                  <c:v>122368</c:v>
                </c:pt>
                <c:pt idx="39">
                  <c:v>122315</c:v>
                </c:pt>
                <c:pt idx="40">
                  <c:v>122026</c:v>
                </c:pt>
                <c:pt idx="41">
                  <c:v>120483</c:v>
                </c:pt>
                <c:pt idx="42">
                  <c:v>120259</c:v>
                </c:pt>
                <c:pt idx="43">
                  <c:v>110128</c:v>
                </c:pt>
                <c:pt idx="44">
                  <c:v>109723</c:v>
                </c:pt>
                <c:pt idx="45">
                  <c:v>106315</c:v>
                </c:pt>
                <c:pt idx="46">
                  <c:v>106072</c:v>
                </c:pt>
                <c:pt idx="47">
                  <c:v>101538</c:v>
                </c:pt>
                <c:pt idx="48">
                  <c:v>100311</c:v>
                </c:pt>
                <c:pt idx="49">
                  <c:v>95673</c:v>
                </c:pt>
                <c:pt idx="50">
                  <c:v>93993</c:v>
                </c:pt>
                <c:pt idx="51">
                  <c:v>92240</c:v>
                </c:pt>
                <c:pt idx="52">
                  <c:v>92059</c:v>
                </c:pt>
                <c:pt idx="53">
                  <c:v>91779</c:v>
                </c:pt>
                <c:pt idx="54">
                  <c:v>90049</c:v>
                </c:pt>
                <c:pt idx="55">
                  <c:v>89088</c:v>
                </c:pt>
                <c:pt idx="56">
                  <c:v>88369</c:v>
                </c:pt>
                <c:pt idx="57">
                  <c:v>88288</c:v>
                </c:pt>
                <c:pt idx="58">
                  <c:v>85722</c:v>
                </c:pt>
                <c:pt idx="59">
                  <c:v>83554</c:v>
                </c:pt>
                <c:pt idx="60">
                  <c:v>83485</c:v>
                </c:pt>
                <c:pt idx="61">
                  <c:v>83464</c:v>
                </c:pt>
                <c:pt idx="62">
                  <c:v>78922</c:v>
                </c:pt>
                <c:pt idx="63">
                  <c:v>76607</c:v>
                </c:pt>
                <c:pt idx="64">
                  <c:v>67301</c:v>
                </c:pt>
                <c:pt idx="65">
                  <c:v>66599</c:v>
                </c:pt>
                <c:pt idx="66">
                  <c:v>66216</c:v>
                </c:pt>
                <c:pt idx="67">
                  <c:v>64379</c:v>
                </c:pt>
                <c:pt idx="68">
                  <c:v>61918</c:v>
                </c:pt>
                <c:pt idx="69">
                  <c:v>61256</c:v>
                </c:pt>
                <c:pt idx="70">
                  <c:v>57269</c:v>
                </c:pt>
                <c:pt idx="71">
                  <c:v>56498</c:v>
                </c:pt>
                <c:pt idx="72">
                  <c:v>54499</c:v>
                </c:pt>
                <c:pt idx="73">
                  <c:v>54091</c:v>
                </c:pt>
                <c:pt idx="74">
                  <c:v>51419</c:v>
                </c:pt>
                <c:pt idx="75">
                  <c:v>48353</c:v>
                </c:pt>
                <c:pt idx="76">
                  <c:v>46991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3F-448C-9FBA-94A74D1C5694}"/>
            </c:ext>
          </c:extLst>
        </c:ser>
        <c:ser>
          <c:idx val="2"/>
          <c:order val="2"/>
          <c:tx>
            <c:strRef>
              <c:f>Sheet1!$AL$85</c:f>
              <c:strCache>
                <c:ptCount val="1"/>
                <c:pt idx="0">
                  <c:v>North Front Range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2225">
                <a:solidFill>
                  <a:schemeClr val="accent3"/>
                </a:solidFill>
              </a:ln>
              <a:effectLst/>
            </c:spPr>
          </c:marker>
          <c:xVal>
            <c:numRef>
              <c:f>Sheet1!$A$85:$A$92</c:f>
              <c:numCache>
                <c:formatCode>General</c:formatCode>
                <c:ptCount val="8"/>
                <c:pt idx="0">
                  <c:v>23</c:v>
                </c:pt>
                <c:pt idx="1">
                  <c:v>36</c:v>
                </c:pt>
                <c:pt idx="2">
                  <c:v>38</c:v>
                </c:pt>
                <c:pt idx="3">
                  <c:v>47</c:v>
                </c:pt>
                <c:pt idx="4">
                  <c:v>57</c:v>
                </c:pt>
                <c:pt idx="5">
                  <c:v>79</c:v>
                </c:pt>
                <c:pt idx="6">
                  <c:v>82</c:v>
                </c:pt>
                <c:pt idx="7">
                  <c:v>99</c:v>
                </c:pt>
              </c:numCache>
            </c:numRef>
          </c:xVal>
          <c:yVal>
            <c:numRef>
              <c:f>Sheet1!$G$85:$G$92</c:f>
              <c:numCache>
                <c:formatCode>_(* #,##0_);_(* \(#,##0\);_(* "-"??_);_(@_)</c:formatCode>
                <c:ptCount val="8"/>
                <c:pt idx="0">
                  <c:v>175571</c:v>
                </c:pt>
                <c:pt idx="1">
                  <c:v>135879</c:v>
                </c:pt>
                <c:pt idx="2">
                  <c:v>129840</c:v>
                </c:pt>
                <c:pt idx="3">
                  <c:v>110327</c:v>
                </c:pt>
                <c:pt idx="4">
                  <c:v>92893</c:v>
                </c:pt>
                <c:pt idx="5">
                  <c:v>65656</c:v>
                </c:pt>
                <c:pt idx="6">
                  <c:v>61997</c:v>
                </c:pt>
                <c:pt idx="7">
                  <c:v>45449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3F-448C-9FBA-94A74D1C5694}"/>
            </c:ext>
          </c:extLst>
        </c:ser>
        <c:ser>
          <c:idx val="3"/>
          <c:order val="3"/>
          <c:tx>
            <c:strRef>
              <c:f>Sheet1!$AL$93</c:f>
              <c:strCache>
                <c:ptCount val="1"/>
                <c:pt idx="0">
                  <c:v>Pueblo Area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22225">
                <a:solidFill>
                  <a:srgbClr val="FF0000"/>
                </a:solidFill>
              </a:ln>
              <a:effectLst/>
            </c:spPr>
          </c:marker>
          <c:xVal>
            <c:numRef>
              <c:f>Sheet1!$A$93:$A$94</c:f>
              <c:numCache>
                <c:formatCode>General</c:formatCode>
                <c:ptCount val="2"/>
                <c:pt idx="0">
                  <c:v>52</c:v>
                </c:pt>
                <c:pt idx="1">
                  <c:v>91</c:v>
                </c:pt>
              </c:numCache>
            </c:numRef>
          </c:xVal>
          <c:yVal>
            <c:numRef>
              <c:f>Sheet1!$G$93:$G$94</c:f>
              <c:numCache>
                <c:formatCode>_(* #,##0_);_(* \(#,##0\);_(* "-"??_);_(@_)</c:formatCode>
                <c:ptCount val="2"/>
                <c:pt idx="0">
                  <c:v>103851</c:v>
                </c:pt>
                <c:pt idx="1">
                  <c:v>53152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3F-448C-9FBA-94A74D1C5694}"/>
            </c:ext>
          </c:extLst>
        </c:ser>
        <c:ser>
          <c:idx val="4"/>
          <c:order val="4"/>
          <c:tx>
            <c:strRef>
              <c:f>Sheet1!$AL$95</c:f>
              <c:strCache>
                <c:ptCount val="1"/>
                <c:pt idx="0">
                  <c:v>Grand Valley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22225">
                <a:solidFill>
                  <a:srgbClr val="FFC000"/>
                </a:solidFill>
              </a:ln>
              <a:effectLst/>
            </c:spPr>
          </c:marker>
          <c:xVal>
            <c:numRef>
              <c:f>Sheet1!$A$95:$A$97</c:f>
              <c:numCache>
                <c:formatCode>General</c:formatCode>
                <c:ptCount val="3"/>
                <c:pt idx="0">
                  <c:v>75</c:v>
                </c:pt>
                <c:pt idx="1">
                  <c:v>93</c:v>
                </c:pt>
                <c:pt idx="2">
                  <c:v>98</c:v>
                </c:pt>
              </c:numCache>
            </c:numRef>
          </c:xVal>
          <c:yVal>
            <c:numRef>
              <c:f>Sheet1!$G$95:$G$97</c:f>
              <c:numCache>
                <c:formatCode>_(* #,##0_);_(* \(#,##0\);_(* "-"??_);_(@_)</c:formatCode>
                <c:ptCount val="3"/>
                <c:pt idx="0">
                  <c:v>67759</c:v>
                </c:pt>
                <c:pt idx="1">
                  <c:v>51815</c:v>
                </c:pt>
                <c:pt idx="2">
                  <c:v>45654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3F-448C-9FBA-94A74D1C5694}"/>
            </c:ext>
          </c:extLst>
        </c:ser>
        <c:ser>
          <c:idx val="5"/>
          <c:order val="5"/>
          <c:tx>
            <c:strRef>
              <c:f>Sheet1!$AL$98</c:f>
              <c:strCache>
                <c:ptCount val="1"/>
                <c:pt idx="0">
                  <c:v>San Luis Valley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22225">
                <a:solidFill>
                  <a:schemeClr val="accent6"/>
                </a:solidFill>
              </a:ln>
              <a:effectLst/>
            </c:spPr>
          </c:marker>
          <c:xVal>
            <c:numRef>
              <c:f>Sheet1!$A$98</c:f>
              <c:numCache>
                <c:formatCode>General</c:formatCode>
                <c:ptCount val="1"/>
                <c:pt idx="0">
                  <c:v>65</c:v>
                </c:pt>
              </c:numCache>
            </c:numRef>
          </c:xVal>
          <c:yVal>
            <c:numRef>
              <c:f>Sheet1!$G$98</c:f>
              <c:numCache>
                <c:formatCode>_(* #,##0_);_(* \(#,##0\);_(* "-"??_);_(@_)</c:formatCode>
                <c:ptCount val="1"/>
                <c:pt idx="0">
                  <c:v>86216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23F-448C-9FBA-94A74D1C5694}"/>
            </c:ext>
          </c:extLst>
        </c:ser>
        <c:ser>
          <c:idx val="6"/>
          <c:order val="6"/>
          <c:tx>
            <c:strRef>
              <c:f>Sheet1!$AL$99</c:f>
              <c:strCache>
                <c:ptCount val="1"/>
                <c:pt idx="0">
                  <c:v>Southwest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222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Sheet1!$A$99</c:f>
              <c:numCache>
                <c:formatCode>General</c:formatCode>
                <c:ptCount val="1"/>
                <c:pt idx="0">
                  <c:v>81</c:v>
                </c:pt>
              </c:numCache>
            </c:numRef>
          </c:xVal>
          <c:yVal>
            <c:numRef>
              <c:f>Sheet1!$G$99</c:f>
              <c:numCache>
                <c:formatCode>_(* #,##0_);_(* \(#,##0\);_(* "-"??_);_(@_)</c:formatCode>
                <c:ptCount val="1"/>
                <c:pt idx="0">
                  <c:v>62484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3F-448C-9FBA-94A74D1C5694}"/>
            </c:ext>
          </c:extLst>
        </c:ser>
        <c:ser>
          <c:idx val="7"/>
          <c:order val="7"/>
          <c:tx>
            <c:strRef>
              <c:f>Sheet1!$AL$100</c:f>
              <c:strCache>
                <c:ptCount val="1"/>
                <c:pt idx="0">
                  <c:v>Upper Front Range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222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Sheet1!$A$100</c:f>
              <c:numCache>
                <c:formatCode>General</c:formatCode>
                <c:ptCount val="1"/>
                <c:pt idx="0">
                  <c:v>92</c:v>
                </c:pt>
              </c:numCache>
            </c:numRef>
          </c:xVal>
          <c:yVal>
            <c:numRef>
              <c:f>Sheet1!$G$100</c:f>
              <c:numCache>
                <c:formatCode>_(* #,##0_);_(* \(#,##0\);_(* "-"??_);_(@_)</c:formatCode>
                <c:ptCount val="1"/>
                <c:pt idx="0">
                  <c:v>52339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23F-448C-9FBA-94A74D1C5694}"/>
            </c:ext>
          </c:extLst>
        </c:ser>
        <c:ser>
          <c:idx val="8"/>
          <c:order val="8"/>
          <c:tx>
            <c:strRef>
              <c:f>Sheet1!$AL$101</c:f>
              <c:strCache>
                <c:ptCount val="1"/>
                <c:pt idx="0">
                  <c:v>Central Front Range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Sheet1!$A$101</c:f>
              <c:numCache>
                <c:formatCode>General</c:formatCode>
                <c:ptCount val="1"/>
                <c:pt idx="0">
                  <c:v>96</c:v>
                </c:pt>
              </c:numCache>
            </c:numRef>
          </c:xVal>
          <c:yVal>
            <c:numRef>
              <c:f>Sheet1!$G$101</c:f>
              <c:numCache>
                <c:formatCode>_(* #,##0_);_(* \(#,##0\);_(* "-"??_);_(@_)</c:formatCode>
                <c:ptCount val="1"/>
                <c:pt idx="0">
                  <c:v>46999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23F-448C-9FBA-94A74D1C5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528864"/>
        <c:axId val="1128527616"/>
      </c:scatterChart>
      <c:valAx>
        <c:axId val="1128528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527616"/>
        <c:crosses val="autoZero"/>
        <c:crossBetween val="midCat"/>
      </c:valAx>
      <c:valAx>
        <c:axId val="11285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Delay per Mile (1000s)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528864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8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8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11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11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76DB82-CF1F-43FB-8F22-7B3E36D4F8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276" cy="62711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575E02-FBE3-420E-B12B-94E87E483E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00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CE361E-EFB5-400B-A40D-79291866D21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00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Y655"/>
  <sheetViews>
    <sheetView tabSelected="1" zoomScale="110" zoomScaleNormal="110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C3" sqref="C3"/>
    </sheetView>
  </sheetViews>
  <sheetFormatPr defaultRowHeight="12.75" x14ac:dyDescent="0.2"/>
  <cols>
    <col min="1" max="1" width="6.7109375" style="51" customWidth="1"/>
    <col min="2" max="2" width="6.85546875" style="51" customWidth="1"/>
    <col min="3" max="3" width="14.5703125" customWidth="1"/>
    <col min="4" max="4" width="36" customWidth="1"/>
    <col min="5" max="5" width="49.42578125" customWidth="1"/>
    <col min="6" max="6" width="10.5703125" style="9" customWidth="1"/>
    <col min="7" max="7" width="11.85546875" style="53" customWidth="1"/>
    <col min="8" max="8" width="10.85546875" style="16" customWidth="1"/>
    <col min="9" max="10" width="15" style="16" customWidth="1"/>
    <col min="11" max="12" width="9.5703125" style="55" customWidth="1"/>
    <col min="13" max="15" width="9.5703125" style="7" hidden="1" customWidth="1"/>
    <col min="16" max="17" width="8.85546875" hidden="1" customWidth="1"/>
    <col min="18" max="18" width="10.5703125" style="7" customWidth="1"/>
    <col min="19" max="22" width="15" customWidth="1"/>
    <col min="23" max="23" width="11.7109375" customWidth="1"/>
    <col min="24" max="30" width="15" style="16" customWidth="1"/>
    <col min="31" max="32" width="8.85546875" hidden="1" customWidth="1"/>
    <col min="33" max="33" width="14.42578125" style="7" customWidth="1"/>
    <col min="34" max="34" width="15" style="7" customWidth="1"/>
    <col min="35" max="36" width="15" style="57" customWidth="1"/>
    <col min="37" max="37" width="15" style="58" customWidth="1"/>
    <col min="38" max="38" width="12.28515625" style="58" customWidth="1"/>
    <col min="39" max="39" width="15" style="58" customWidth="1"/>
    <col min="40" max="40" width="13" style="58" customWidth="1"/>
    <col min="41" max="41" width="6.85546875" customWidth="1"/>
    <col min="42" max="42" width="21.42578125" customWidth="1"/>
    <col min="43" max="43" width="8.5703125" customWidth="1"/>
    <col min="44" max="44" width="12.7109375" customWidth="1"/>
    <col min="45" max="45" width="10.7109375" customWidth="1"/>
  </cols>
  <sheetData>
    <row r="1" spans="1:51" ht="13.5" thickBot="1" x14ac:dyDescent="0.25">
      <c r="A1" s="66" t="s">
        <v>1081</v>
      </c>
      <c r="B1" s="66"/>
      <c r="C1" s="46"/>
      <c r="D1" s="46"/>
      <c r="E1" s="46"/>
      <c r="F1" s="47"/>
      <c r="G1" s="67" t="s">
        <v>1084</v>
      </c>
      <c r="H1" s="67"/>
      <c r="I1" s="67"/>
      <c r="J1" s="67"/>
      <c r="K1" s="68" t="s">
        <v>1088</v>
      </c>
      <c r="L1" s="68"/>
      <c r="AI1" s="69" t="s">
        <v>1090</v>
      </c>
      <c r="AJ1" s="70"/>
      <c r="AK1" s="63"/>
      <c r="AM1" s="71" t="s">
        <v>1094</v>
      </c>
      <c r="AN1" s="71"/>
    </row>
    <row r="2" spans="1:51" ht="64.5" customHeight="1" thickBot="1" x14ac:dyDescent="0.25">
      <c r="A2" s="50" t="s">
        <v>1082</v>
      </c>
      <c r="B2" s="50" t="s">
        <v>1083</v>
      </c>
      <c r="C2" s="48" t="s">
        <v>956</v>
      </c>
      <c r="D2" s="48" t="s">
        <v>957</v>
      </c>
      <c r="E2" s="48" t="s">
        <v>989</v>
      </c>
      <c r="F2" s="49" t="s">
        <v>958</v>
      </c>
      <c r="G2" s="52" t="s">
        <v>1085</v>
      </c>
      <c r="H2" s="44" t="s">
        <v>960</v>
      </c>
      <c r="I2" s="44" t="s">
        <v>1086</v>
      </c>
      <c r="J2" s="44" t="s">
        <v>1087</v>
      </c>
      <c r="K2" s="54" t="s">
        <v>990</v>
      </c>
      <c r="L2" s="54" t="s">
        <v>1089</v>
      </c>
      <c r="M2" s="43"/>
      <c r="N2" s="43"/>
      <c r="O2" s="43"/>
      <c r="R2" s="3" t="s">
        <v>962</v>
      </c>
      <c r="S2" s="5" t="s">
        <v>963</v>
      </c>
      <c r="T2" s="5" t="s">
        <v>964</v>
      </c>
      <c r="U2" s="5" t="s">
        <v>965</v>
      </c>
      <c r="V2" s="5" t="s">
        <v>966</v>
      </c>
      <c r="W2" s="6" t="s">
        <v>999</v>
      </c>
      <c r="X2" s="4" t="s">
        <v>967</v>
      </c>
      <c r="Y2" s="4" t="s">
        <v>968</v>
      </c>
      <c r="Z2" s="4" t="s">
        <v>969</v>
      </c>
      <c r="AA2" s="4" t="s">
        <v>970</v>
      </c>
      <c r="AB2" s="4" t="s">
        <v>971</v>
      </c>
      <c r="AC2" s="4" t="s">
        <v>972</v>
      </c>
      <c r="AD2" s="4" t="s">
        <v>973</v>
      </c>
      <c r="AG2" s="3" t="s">
        <v>991</v>
      </c>
      <c r="AH2" s="3" t="s">
        <v>976</v>
      </c>
      <c r="AI2" s="56" t="s">
        <v>1091</v>
      </c>
      <c r="AJ2" s="60" t="s">
        <v>1092</v>
      </c>
      <c r="AK2" s="64" t="s">
        <v>1093</v>
      </c>
      <c r="AL2" s="59" t="s">
        <v>980</v>
      </c>
      <c r="AM2" s="59" t="s">
        <v>1095</v>
      </c>
      <c r="AN2" s="59" t="s">
        <v>1096</v>
      </c>
      <c r="AO2" s="4" t="s">
        <v>983</v>
      </c>
      <c r="AP2" s="4" t="s">
        <v>984</v>
      </c>
      <c r="AQ2" s="4" t="s">
        <v>992</v>
      </c>
      <c r="AR2" s="4" t="s">
        <v>993</v>
      </c>
      <c r="AS2" s="4" t="s">
        <v>994</v>
      </c>
      <c r="AT2" s="4" t="s">
        <v>995</v>
      </c>
      <c r="AU2" s="4" t="s">
        <v>996</v>
      </c>
      <c r="AV2" s="4" t="s">
        <v>997</v>
      </c>
      <c r="AW2" s="4" t="s">
        <v>998</v>
      </c>
      <c r="AX2" s="4" t="s">
        <v>985</v>
      </c>
      <c r="AY2" s="4" t="s">
        <v>986</v>
      </c>
    </row>
    <row r="3" spans="1:51" x14ac:dyDescent="0.2">
      <c r="A3" s="51">
        <v>1</v>
      </c>
      <c r="B3" s="51">
        <v>1</v>
      </c>
      <c r="C3" s="46" t="s">
        <v>6</v>
      </c>
      <c r="D3" s="46" t="s">
        <v>190</v>
      </c>
      <c r="E3" s="46" t="s">
        <v>218</v>
      </c>
      <c r="F3" s="47">
        <v>2.7</v>
      </c>
      <c r="G3" s="53">
        <v>845851</v>
      </c>
      <c r="H3" s="45">
        <v>33253</v>
      </c>
      <c r="I3" s="45">
        <v>2280415</v>
      </c>
      <c r="J3" s="45">
        <v>89651</v>
      </c>
      <c r="K3" s="55">
        <v>1.81</v>
      </c>
      <c r="L3" s="55">
        <v>4</v>
      </c>
      <c r="R3" s="7">
        <v>2.29</v>
      </c>
      <c r="S3">
        <v>41</v>
      </c>
      <c r="T3">
        <v>62.1</v>
      </c>
      <c r="U3">
        <v>42.6</v>
      </c>
      <c r="V3">
        <v>62.09</v>
      </c>
      <c r="W3">
        <v>127</v>
      </c>
      <c r="X3" s="16">
        <v>657278</v>
      </c>
      <c r="Y3" s="16">
        <v>1323125</v>
      </c>
      <c r="Z3" s="16">
        <v>756908</v>
      </c>
      <c r="AA3" s="16">
        <v>200382</v>
      </c>
      <c r="AB3" s="16">
        <v>45397</v>
      </c>
      <c r="AC3" s="16">
        <v>36154</v>
      </c>
      <c r="AD3" s="16">
        <v>8101</v>
      </c>
      <c r="AF3" s="65">
        <f>+AH3-L3</f>
        <v>0</v>
      </c>
      <c r="AG3" s="7">
        <v>1.72</v>
      </c>
      <c r="AH3" s="7">
        <v>4</v>
      </c>
      <c r="AI3" s="57">
        <v>44525608</v>
      </c>
      <c r="AJ3" s="61">
        <v>4535101</v>
      </c>
      <c r="AK3" s="62">
        <v>647321</v>
      </c>
      <c r="AL3" s="58">
        <v>153407</v>
      </c>
      <c r="AM3" s="58">
        <v>12996022</v>
      </c>
      <c r="AN3" s="58">
        <v>3332459</v>
      </c>
      <c r="AO3">
        <v>1</v>
      </c>
      <c r="AP3" t="s">
        <v>7</v>
      </c>
      <c r="AQ3">
        <v>1</v>
      </c>
      <c r="AR3">
        <v>1</v>
      </c>
      <c r="AS3">
        <v>1.9999999999999998</v>
      </c>
    </row>
    <row r="4" spans="1:51" x14ac:dyDescent="0.2">
      <c r="A4" s="51">
        <v>2</v>
      </c>
      <c r="B4" s="51">
        <v>5</v>
      </c>
      <c r="C4" s="46" t="s">
        <v>6</v>
      </c>
      <c r="D4" s="46" t="s">
        <v>190</v>
      </c>
      <c r="E4" s="46" t="s">
        <v>217</v>
      </c>
      <c r="F4" s="47">
        <v>3.54</v>
      </c>
      <c r="G4" s="53">
        <v>552110</v>
      </c>
      <c r="H4" s="45">
        <v>23128</v>
      </c>
      <c r="I4" s="45">
        <v>1953918</v>
      </c>
      <c r="J4" s="45">
        <v>81850</v>
      </c>
      <c r="K4" s="55">
        <v>1.79</v>
      </c>
      <c r="L4" s="55">
        <v>4.8</v>
      </c>
      <c r="R4" s="7">
        <v>2.04</v>
      </c>
      <c r="S4">
        <v>42</v>
      </c>
      <c r="T4">
        <v>64.3</v>
      </c>
      <c r="U4">
        <v>43.1</v>
      </c>
      <c r="V4">
        <v>64.3</v>
      </c>
      <c r="W4">
        <v>126</v>
      </c>
      <c r="X4" s="16">
        <v>743421</v>
      </c>
      <c r="Y4" s="16">
        <v>1479697</v>
      </c>
      <c r="Z4" s="16">
        <v>414053</v>
      </c>
      <c r="AA4" s="16">
        <v>60167</v>
      </c>
      <c r="AB4" s="16">
        <v>57911</v>
      </c>
      <c r="AC4" s="16">
        <v>21118</v>
      </c>
      <c r="AD4" s="16">
        <v>2820</v>
      </c>
      <c r="AF4" s="65">
        <f t="shared" ref="AF4:AF67" si="0">+AH4-L4</f>
        <v>0</v>
      </c>
      <c r="AG4" s="7">
        <v>1.76</v>
      </c>
      <c r="AH4" s="7">
        <v>4.8</v>
      </c>
      <c r="AI4" s="57">
        <v>38080600</v>
      </c>
      <c r="AJ4" s="61">
        <v>4097898</v>
      </c>
      <c r="AK4" s="62">
        <v>445276</v>
      </c>
      <c r="AL4" s="58">
        <v>119807</v>
      </c>
      <c r="AM4" s="58">
        <v>8897272</v>
      </c>
      <c r="AN4" s="58">
        <v>2529736</v>
      </c>
      <c r="AO4">
        <v>1</v>
      </c>
      <c r="AP4" t="s">
        <v>7</v>
      </c>
      <c r="AQ4">
        <v>1</v>
      </c>
      <c r="AR4">
        <v>1</v>
      </c>
      <c r="AS4">
        <v>1.9999999999999998</v>
      </c>
    </row>
    <row r="5" spans="1:51" x14ac:dyDescent="0.2">
      <c r="A5" s="51">
        <v>3</v>
      </c>
      <c r="B5" s="51">
        <v>3</v>
      </c>
      <c r="C5" s="46" t="s">
        <v>6</v>
      </c>
      <c r="D5" s="46" t="s">
        <v>190</v>
      </c>
      <c r="E5" s="46" t="s">
        <v>219</v>
      </c>
      <c r="F5" s="47">
        <v>3.4</v>
      </c>
      <c r="G5" s="53">
        <v>508149</v>
      </c>
      <c r="H5" s="45">
        <v>29650</v>
      </c>
      <c r="I5" s="45">
        <v>1729739</v>
      </c>
      <c r="J5" s="45">
        <v>100927</v>
      </c>
      <c r="K5" s="55">
        <v>1.46</v>
      </c>
      <c r="L5" s="55">
        <v>2.92</v>
      </c>
      <c r="R5" s="7">
        <v>1.59</v>
      </c>
      <c r="S5">
        <v>45.2</v>
      </c>
      <c r="T5">
        <v>61.8</v>
      </c>
      <c r="U5">
        <v>47</v>
      </c>
      <c r="V5">
        <v>61.84</v>
      </c>
      <c r="W5">
        <v>128</v>
      </c>
      <c r="X5" s="16">
        <v>851569</v>
      </c>
      <c r="Y5" s="16">
        <v>977818</v>
      </c>
      <c r="Z5" s="16">
        <v>578915</v>
      </c>
      <c r="AA5" s="16">
        <v>173006</v>
      </c>
      <c r="AB5" s="16">
        <v>49489</v>
      </c>
      <c r="AC5" s="16">
        <v>41272</v>
      </c>
      <c r="AD5" s="16">
        <v>10166</v>
      </c>
      <c r="AF5" s="65">
        <f t="shared" si="0"/>
        <v>-9.9999999999997868E-3</v>
      </c>
      <c r="AG5" s="7">
        <v>1.4</v>
      </c>
      <c r="AH5" s="7">
        <v>2.91</v>
      </c>
      <c r="AI5" s="57">
        <v>34693618</v>
      </c>
      <c r="AJ5" s="61">
        <v>5099139</v>
      </c>
      <c r="AK5" s="62">
        <v>467997</v>
      </c>
      <c r="AL5" s="58">
        <v>170872</v>
      </c>
      <c r="AM5" s="58">
        <v>9456445</v>
      </c>
      <c r="AN5" s="58">
        <v>3672959</v>
      </c>
      <c r="AO5">
        <v>1</v>
      </c>
      <c r="AP5" t="s">
        <v>7</v>
      </c>
      <c r="AQ5">
        <v>1</v>
      </c>
      <c r="AR5">
        <v>1</v>
      </c>
      <c r="AS5">
        <v>1.9999999999999998</v>
      </c>
    </row>
    <row r="6" spans="1:51" x14ac:dyDescent="0.2">
      <c r="A6" s="51">
        <v>4</v>
      </c>
      <c r="B6" s="51">
        <v>2</v>
      </c>
      <c r="C6" s="46" t="s">
        <v>6</v>
      </c>
      <c r="D6" s="46" t="s">
        <v>460</v>
      </c>
      <c r="E6" s="46" t="s">
        <v>491</v>
      </c>
      <c r="F6" s="47">
        <v>4.92</v>
      </c>
      <c r="G6" s="53">
        <v>483169</v>
      </c>
      <c r="H6" s="45">
        <v>30939</v>
      </c>
      <c r="I6" s="45">
        <v>2376225</v>
      </c>
      <c r="J6" s="45">
        <v>152156</v>
      </c>
      <c r="K6" s="55">
        <v>1.82</v>
      </c>
      <c r="L6" s="55">
        <v>4.0199999999999996</v>
      </c>
      <c r="R6" s="7">
        <v>2.1</v>
      </c>
      <c r="S6">
        <v>39.5</v>
      </c>
      <c r="T6">
        <v>61.4</v>
      </c>
      <c r="U6">
        <v>40.299999999999997</v>
      </c>
      <c r="V6">
        <v>61.37</v>
      </c>
      <c r="W6">
        <v>342</v>
      </c>
      <c r="X6" s="16">
        <v>737829</v>
      </c>
      <c r="Y6" s="16">
        <v>1509221</v>
      </c>
      <c r="Z6" s="16">
        <v>795108</v>
      </c>
      <c r="AA6" s="16">
        <v>71895</v>
      </c>
      <c r="AB6" s="16">
        <v>84819</v>
      </c>
      <c r="AC6" s="16">
        <v>62113</v>
      </c>
      <c r="AD6" s="16">
        <v>5224</v>
      </c>
      <c r="AF6" s="65">
        <f t="shared" si="0"/>
        <v>-9.9999999999999645E-2</v>
      </c>
      <c r="AG6" s="7">
        <v>1.76</v>
      </c>
      <c r="AH6" s="7">
        <v>3.92</v>
      </c>
      <c r="AI6" s="57">
        <v>48336939</v>
      </c>
      <c r="AJ6" s="61">
        <v>7725558</v>
      </c>
      <c r="AK6" s="62">
        <v>782630</v>
      </c>
      <c r="AL6" s="58">
        <v>274648</v>
      </c>
      <c r="AM6" s="58">
        <v>15870476</v>
      </c>
      <c r="AN6" s="58">
        <v>5979508</v>
      </c>
      <c r="AO6">
        <v>1</v>
      </c>
      <c r="AP6" t="s">
        <v>7</v>
      </c>
      <c r="AQ6">
        <v>1</v>
      </c>
      <c r="AR6">
        <v>1</v>
      </c>
      <c r="AS6">
        <v>1.9999999999999998</v>
      </c>
    </row>
    <row r="7" spans="1:51" x14ac:dyDescent="0.2">
      <c r="A7" s="51">
        <v>5</v>
      </c>
      <c r="B7" s="51">
        <v>13</v>
      </c>
      <c r="C7" s="46" t="s">
        <v>6</v>
      </c>
      <c r="D7" s="46" t="s">
        <v>4</v>
      </c>
      <c r="E7" s="46" t="s">
        <v>8</v>
      </c>
      <c r="F7" s="47">
        <v>3.9</v>
      </c>
      <c r="G7" s="53">
        <v>461616</v>
      </c>
      <c r="H7" s="45">
        <v>10110</v>
      </c>
      <c r="I7" s="45">
        <v>1800303</v>
      </c>
      <c r="J7" s="45">
        <v>39429</v>
      </c>
      <c r="K7" s="55">
        <v>1.58</v>
      </c>
      <c r="L7" s="55">
        <v>2.68</v>
      </c>
      <c r="R7" s="7">
        <v>1.63</v>
      </c>
      <c r="S7">
        <v>21</v>
      </c>
      <c r="T7">
        <v>31</v>
      </c>
      <c r="U7">
        <v>22</v>
      </c>
      <c r="V7">
        <v>30.95</v>
      </c>
      <c r="W7">
        <v>3</v>
      </c>
      <c r="X7" s="16">
        <v>212735</v>
      </c>
      <c r="Y7" s="16">
        <v>586208</v>
      </c>
      <c r="Z7" s="16">
        <v>931576</v>
      </c>
      <c r="AA7" s="16">
        <v>282519</v>
      </c>
      <c r="AB7" s="16">
        <v>10590</v>
      </c>
      <c r="AC7" s="16">
        <v>22869</v>
      </c>
      <c r="AD7" s="16">
        <v>5970</v>
      </c>
      <c r="AF7" s="65">
        <f t="shared" si="0"/>
        <v>9.9999999999997868E-3</v>
      </c>
      <c r="AG7" s="7">
        <v>1.5</v>
      </c>
      <c r="AH7" s="7">
        <v>2.69</v>
      </c>
      <c r="AI7" s="57">
        <v>34860482</v>
      </c>
      <c r="AJ7" s="61">
        <v>1987171</v>
      </c>
      <c r="AK7" s="62">
        <v>832107</v>
      </c>
      <c r="AL7" s="58">
        <v>64517</v>
      </c>
      <c r="AM7" s="58">
        <v>16453055</v>
      </c>
      <c r="AN7" s="58">
        <v>1412588</v>
      </c>
      <c r="AO7">
        <v>3</v>
      </c>
      <c r="AP7" t="s">
        <v>7</v>
      </c>
      <c r="AQ7">
        <v>1</v>
      </c>
      <c r="AR7">
        <v>1</v>
      </c>
      <c r="AS7">
        <v>1.9999999999999998</v>
      </c>
    </row>
    <row r="8" spans="1:51" x14ac:dyDescent="0.2">
      <c r="A8" s="51">
        <v>6</v>
      </c>
      <c r="B8" s="51">
        <v>6</v>
      </c>
      <c r="C8" s="46" t="s">
        <v>6</v>
      </c>
      <c r="D8" s="46" t="s">
        <v>460</v>
      </c>
      <c r="E8" s="46" t="s">
        <v>492</v>
      </c>
      <c r="F8" s="47">
        <v>4.0999999999999996</v>
      </c>
      <c r="G8" s="53">
        <v>371659</v>
      </c>
      <c r="H8" s="45">
        <v>21831</v>
      </c>
      <c r="I8" s="45">
        <v>1523804</v>
      </c>
      <c r="J8" s="45">
        <v>89507</v>
      </c>
      <c r="K8" s="55">
        <v>1.45</v>
      </c>
      <c r="L8" s="55">
        <v>2.87</v>
      </c>
      <c r="R8" s="7">
        <v>1.57</v>
      </c>
      <c r="S8">
        <v>46.6</v>
      </c>
      <c r="T8">
        <v>63.5</v>
      </c>
      <c r="U8">
        <v>46.9</v>
      </c>
      <c r="V8">
        <v>63.49</v>
      </c>
      <c r="W8">
        <v>343</v>
      </c>
      <c r="X8" s="16">
        <v>797489</v>
      </c>
      <c r="Y8" s="16">
        <v>894714</v>
      </c>
      <c r="Z8" s="16">
        <v>536974</v>
      </c>
      <c r="AA8" s="16">
        <v>92116</v>
      </c>
      <c r="AB8" s="16">
        <v>46583</v>
      </c>
      <c r="AC8" s="16">
        <v>37235</v>
      </c>
      <c r="AD8" s="16">
        <v>5690</v>
      </c>
      <c r="AF8" s="65">
        <f t="shared" si="0"/>
        <v>9.9999999999997868E-3</v>
      </c>
      <c r="AG8" s="7">
        <v>1.44</v>
      </c>
      <c r="AH8" s="7">
        <v>2.88</v>
      </c>
      <c r="AI8" s="57">
        <v>30420532</v>
      </c>
      <c r="AJ8" s="61">
        <v>4465656</v>
      </c>
      <c r="AK8" s="62">
        <v>331788</v>
      </c>
      <c r="AL8" s="58">
        <v>123640</v>
      </c>
      <c r="AM8" s="58">
        <v>6519983</v>
      </c>
      <c r="AN8" s="58">
        <v>2485320</v>
      </c>
      <c r="AO8">
        <v>1</v>
      </c>
      <c r="AP8" t="s">
        <v>7</v>
      </c>
      <c r="AQ8">
        <v>1</v>
      </c>
      <c r="AR8">
        <v>1</v>
      </c>
      <c r="AS8">
        <v>1.9999999999999998</v>
      </c>
    </row>
    <row r="9" spans="1:51" x14ac:dyDescent="0.2">
      <c r="A9" s="51">
        <v>7</v>
      </c>
      <c r="B9" s="51">
        <v>10</v>
      </c>
      <c r="C9" s="46" t="s">
        <v>6</v>
      </c>
      <c r="D9" s="46" t="s">
        <v>821</v>
      </c>
      <c r="E9" s="46" t="s">
        <v>238</v>
      </c>
      <c r="F9" s="47">
        <v>3.96</v>
      </c>
      <c r="G9" s="53">
        <v>323791</v>
      </c>
      <c r="H9" s="45">
        <v>12926</v>
      </c>
      <c r="I9" s="45">
        <v>1283186</v>
      </c>
      <c r="J9" s="45">
        <v>51225</v>
      </c>
      <c r="K9" s="55">
        <v>1.54</v>
      </c>
      <c r="L9" s="55">
        <v>3.09</v>
      </c>
      <c r="R9" s="7">
        <v>1.77</v>
      </c>
      <c r="S9">
        <v>48.3</v>
      </c>
      <c r="T9">
        <v>64.5</v>
      </c>
      <c r="U9">
        <v>48.9</v>
      </c>
      <c r="V9">
        <v>64.5</v>
      </c>
      <c r="W9">
        <v>586</v>
      </c>
      <c r="X9" s="16">
        <v>596586</v>
      </c>
      <c r="Y9" s="16">
        <v>847484</v>
      </c>
      <c r="Z9" s="16">
        <v>367928</v>
      </c>
      <c r="AA9" s="16">
        <v>67774</v>
      </c>
      <c r="AB9" s="16">
        <v>30683</v>
      </c>
      <c r="AC9" s="16">
        <v>17799</v>
      </c>
      <c r="AD9" s="16">
        <v>2743</v>
      </c>
      <c r="AF9" s="65">
        <f t="shared" si="0"/>
        <v>-2.0000000000000018E-2</v>
      </c>
      <c r="AG9" s="7">
        <v>1.54</v>
      </c>
      <c r="AH9" s="7">
        <v>3.07</v>
      </c>
      <c r="AI9" s="57">
        <v>24889583</v>
      </c>
      <c r="AJ9" s="61">
        <v>2563115</v>
      </c>
      <c r="AK9" s="62">
        <v>270010</v>
      </c>
      <c r="AL9" s="58">
        <v>74448</v>
      </c>
      <c r="AM9" s="58">
        <v>5428028</v>
      </c>
      <c r="AN9" s="58">
        <v>1602267</v>
      </c>
      <c r="AO9">
        <v>1</v>
      </c>
      <c r="AP9" t="s">
        <v>7</v>
      </c>
      <c r="AQ9">
        <v>1</v>
      </c>
      <c r="AR9">
        <v>1</v>
      </c>
      <c r="AS9">
        <v>1.9999999999999998</v>
      </c>
    </row>
    <row r="10" spans="1:51" x14ac:dyDescent="0.2">
      <c r="A10" s="51">
        <v>8</v>
      </c>
      <c r="B10" s="51">
        <v>4</v>
      </c>
      <c r="C10" s="46" t="s">
        <v>6</v>
      </c>
      <c r="D10" s="46" t="s">
        <v>843</v>
      </c>
      <c r="E10" s="46" t="s">
        <v>840</v>
      </c>
      <c r="F10" s="47">
        <v>3.34</v>
      </c>
      <c r="G10" s="53">
        <v>322397</v>
      </c>
      <c r="H10" s="45">
        <v>25188</v>
      </c>
      <c r="I10" s="45">
        <v>1075193</v>
      </c>
      <c r="J10" s="45">
        <v>84001</v>
      </c>
      <c r="K10" s="55">
        <v>1.91</v>
      </c>
      <c r="L10" s="55">
        <v>4.04</v>
      </c>
      <c r="R10" s="7">
        <v>1.92</v>
      </c>
      <c r="S10">
        <v>42.1</v>
      </c>
      <c r="T10">
        <v>61.3</v>
      </c>
      <c r="U10">
        <v>42.6</v>
      </c>
      <c r="V10">
        <v>61.27</v>
      </c>
      <c r="W10">
        <v>601</v>
      </c>
      <c r="X10" s="16">
        <v>309786</v>
      </c>
      <c r="Y10" s="16">
        <v>716880</v>
      </c>
      <c r="Z10" s="16">
        <v>327143</v>
      </c>
      <c r="AA10" s="16">
        <v>31170</v>
      </c>
      <c r="AB10" s="16">
        <v>50248</v>
      </c>
      <c r="AC10" s="16">
        <v>30967</v>
      </c>
      <c r="AD10" s="16">
        <v>2786</v>
      </c>
      <c r="AF10" s="65">
        <f t="shared" si="0"/>
        <v>5.9999999999999609E-2</v>
      </c>
      <c r="AG10" s="7">
        <v>1.85</v>
      </c>
      <c r="AH10" s="7">
        <v>4.0999999999999996</v>
      </c>
      <c r="AI10" s="57">
        <v>22350017</v>
      </c>
      <c r="AJ10" s="61">
        <v>4231402</v>
      </c>
      <c r="AK10" s="62">
        <v>370541</v>
      </c>
      <c r="AL10" s="58">
        <v>134259</v>
      </c>
      <c r="AM10" s="58">
        <v>7544546</v>
      </c>
      <c r="AN10" s="58">
        <v>2925061</v>
      </c>
      <c r="AO10">
        <v>1</v>
      </c>
      <c r="AP10" t="s">
        <v>7</v>
      </c>
      <c r="AQ10">
        <v>1</v>
      </c>
      <c r="AR10">
        <v>1</v>
      </c>
      <c r="AS10">
        <v>1.9999999999999998</v>
      </c>
    </row>
    <row r="11" spans="1:51" x14ac:dyDescent="0.2">
      <c r="A11" s="51">
        <v>9</v>
      </c>
      <c r="B11" s="51">
        <v>8</v>
      </c>
      <c r="C11" s="46" t="s">
        <v>6</v>
      </c>
      <c r="D11" s="46" t="s">
        <v>593</v>
      </c>
      <c r="E11" s="46" t="s">
        <v>596</v>
      </c>
      <c r="F11" s="47">
        <v>4.01</v>
      </c>
      <c r="G11" s="53">
        <v>313794</v>
      </c>
      <c r="H11" s="45">
        <v>19272</v>
      </c>
      <c r="I11" s="45">
        <v>1259256</v>
      </c>
      <c r="J11" s="45">
        <v>77339</v>
      </c>
      <c r="K11" s="55">
        <v>1.39</v>
      </c>
      <c r="L11" s="55">
        <v>2.58</v>
      </c>
      <c r="R11" s="7">
        <v>1.44</v>
      </c>
      <c r="S11">
        <v>36.6</v>
      </c>
      <c r="T11">
        <v>46.5</v>
      </c>
      <c r="U11">
        <v>36.6</v>
      </c>
      <c r="V11">
        <v>46.39</v>
      </c>
      <c r="W11">
        <v>424</v>
      </c>
      <c r="X11" s="16">
        <v>367621</v>
      </c>
      <c r="Y11" s="16">
        <v>538664</v>
      </c>
      <c r="Z11" s="16">
        <v>556632</v>
      </c>
      <c r="AA11" s="16">
        <v>163960</v>
      </c>
      <c r="AB11" s="16">
        <v>27969</v>
      </c>
      <c r="AC11" s="16">
        <v>39416</v>
      </c>
      <c r="AD11" s="16">
        <v>9954</v>
      </c>
      <c r="AF11" s="65">
        <f t="shared" si="0"/>
        <v>2.9999999999999805E-2</v>
      </c>
      <c r="AG11" s="7">
        <v>1.38</v>
      </c>
      <c r="AH11" s="7">
        <v>2.61</v>
      </c>
      <c r="AI11" s="57">
        <v>25441223</v>
      </c>
      <c r="AJ11" s="61">
        <v>3920474</v>
      </c>
      <c r="AK11" s="62">
        <v>375627</v>
      </c>
      <c r="AL11" s="58">
        <v>136636</v>
      </c>
      <c r="AM11" s="58">
        <v>7689976</v>
      </c>
      <c r="AN11" s="58">
        <v>3007103</v>
      </c>
      <c r="AO11">
        <v>1</v>
      </c>
      <c r="AP11" t="s">
        <v>7</v>
      </c>
      <c r="AQ11">
        <v>1</v>
      </c>
      <c r="AR11">
        <v>1</v>
      </c>
      <c r="AS11">
        <v>1.9999999999999998</v>
      </c>
    </row>
    <row r="12" spans="1:51" x14ac:dyDescent="0.2">
      <c r="A12" s="51">
        <v>10</v>
      </c>
      <c r="B12" s="51">
        <v>12</v>
      </c>
      <c r="C12" s="46" t="s">
        <v>6</v>
      </c>
      <c r="D12" s="46" t="s">
        <v>190</v>
      </c>
      <c r="E12" s="46" t="s">
        <v>216</v>
      </c>
      <c r="F12" s="47">
        <v>2.44</v>
      </c>
      <c r="G12" s="53">
        <v>301602</v>
      </c>
      <c r="H12" s="45">
        <v>11675</v>
      </c>
      <c r="I12" s="45">
        <v>735910</v>
      </c>
      <c r="J12" s="45">
        <v>28488</v>
      </c>
      <c r="K12" s="55">
        <v>1.37</v>
      </c>
      <c r="L12" s="55">
        <v>2.34</v>
      </c>
      <c r="R12" s="7">
        <v>1.42</v>
      </c>
      <c r="S12">
        <v>49.2</v>
      </c>
      <c r="T12">
        <v>64.599999999999994</v>
      </c>
      <c r="U12">
        <v>49</v>
      </c>
      <c r="V12">
        <v>64.59</v>
      </c>
      <c r="W12">
        <v>125</v>
      </c>
      <c r="X12" s="16">
        <v>551621</v>
      </c>
      <c r="Y12" s="16">
        <v>504984</v>
      </c>
      <c r="Z12" s="16">
        <v>202767</v>
      </c>
      <c r="AA12" s="16">
        <v>28159</v>
      </c>
      <c r="AB12" s="16">
        <v>18011</v>
      </c>
      <c r="AC12" s="16">
        <v>9399</v>
      </c>
      <c r="AD12" s="16">
        <v>1078</v>
      </c>
      <c r="AF12" s="65">
        <f t="shared" si="0"/>
        <v>2.0000000000000018E-2</v>
      </c>
      <c r="AG12" s="7">
        <v>1.39</v>
      </c>
      <c r="AH12" s="7">
        <v>2.36</v>
      </c>
      <c r="AI12" s="57">
        <v>14156086</v>
      </c>
      <c r="AJ12" s="61">
        <v>1412649</v>
      </c>
      <c r="AK12" s="62">
        <v>108537</v>
      </c>
      <c r="AL12" s="58">
        <v>35309</v>
      </c>
      <c r="AM12" s="58">
        <v>2129268</v>
      </c>
      <c r="AN12" s="58">
        <v>702146</v>
      </c>
      <c r="AO12">
        <v>1</v>
      </c>
      <c r="AP12" t="s">
        <v>7</v>
      </c>
      <c r="AQ12">
        <v>1</v>
      </c>
      <c r="AR12">
        <v>1</v>
      </c>
      <c r="AS12">
        <v>1.9999999999999998</v>
      </c>
    </row>
    <row r="13" spans="1:51" x14ac:dyDescent="0.2">
      <c r="A13" s="51">
        <v>11</v>
      </c>
      <c r="B13" s="51">
        <v>23</v>
      </c>
      <c r="C13" s="46" t="s">
        <v>6</v>
      </c>
      <c r="D13" s="46" t="s">
        <v>858</v>
      </c>
      <c r="E13" s="46" t="s">
        <v>859</v>
      </c>
      <c r="F13" s="47">
        <v>4.18</v>
      </c>
      <c r="G13" s="53">
        <v>252628</v>
      </c>
      <c r="H13" s="45">
        <v>6077</v>
      </c>
      <c r="I13" s="45">
        <v>1056996</v>
      </c>
      <c r="J13" s="45">
        <v>25428</v>
      </c>
      <c r="K13" s="55">
        <v>1.47</v>
      </c>
      <c r="L13" s="55">
        <v>2.57</v>
      </c>
      <c r="R13" s="7">
        <v>1.48</v>
      </c>
      <c r="S13">
        <v>27.5</v>
      </c>
      <c r="T13">
        <v>38.4</v>
      </c>
      <c r="U13">
        <v>28.5</v>
      </c>
      <c r="V13">
        <v>38.33</v>
      </c>
      <c r="W13">
        <v>615</v>
      </c>
      <c r="X13" s="16">
        <v>247955</v>
      </c>
      <c r="Y13" s="16">
        <v>452191</v>
      </c>
      <c r="Z13" s="16">
        <v>446723</v>
      </c>
      <c r="AA13" s="16">
        <v>158082</v>
      </c>
      <c r="AB13" s="16">
        <v>9394</v>
      </c>
      <c r="AC13" s="16">
        <v>12163</v>
      </c>
      <c r="AD13" s="16">
        <v>3871</v>
      </c>
      <c r="AF13" s="65">
        <f t="shared" si="0"/>
        <v>0</v>
      </c>
      <c r="AG13" s="7">
        <v>1.41</v>
      </c>
      <c r="AH13" s="7">
        <v>2.57</v>
      </c>
      <c r="AI13" s="57">
        <v>20466951</v>
      </c>
      <c r="AJ13" s="61">
        <v>1303367</v>
      </c>
      <c r="AK13" s="62">
        <v>454096</v>
      </c>
      <c r="AL13" s="58">
        <v>52397</v>
      </c>
      <c r="AM13" s="58">
        <v>9018817</v>
      </c>
      <c r="AN13" s="58">
        <v>1147760</v>
      </c>
      <c r="AO13">
        <v>3</v>
      </c>
      <c r="AP13" t="s">
        <v>7</v>
      </c>
      <c r="AQ13">
        <v>1</v>
      </c>
      <c r="AR13">
        <v>1</v>
      </c>
      <c r="AS13">
        <v>1.9999999999999998</v>
      </c>
    </row>
    <row r="14" spans="1:51" x14ac:dyDescent="0.2">
      <c r="A14" s="51">
        <v>12</v>
      </c>
      <c r="B14" s="51">
        <v>25</v>
      </c>
      <c r="C14" s="46" t="s">
        <v>75</v>
      </c>
      <c r="D14" s="46" t="s">
        <v>310</v>
      </c>
      <c r="E14" s="46" t="s">
        <v>311</v>
      </c>
      <c r="F14" s="47">
        <v>0.36</v>
      </c>
      <c r="G14" s="53">
        <v>241528</v>
      </c>
      <c r="H14" s="45">
        <v>5888</v>
      </c>
      <c r="I14" s="45">
        <v>87192</v>
      </c>
      <c r="J14" s="45">
        <v>2126</v>
      </c>
      <c r="K14" s="55">
        <v>1.44</v>
      </c>
      <c r="L14" s="55">
        <v>2.72</v>
      </c>
      <c r="R14" s="7">
        <v>1.47</v>
      </c>
      <c r="S14">
        <v>20.3</v>
      </c>
      <c r="T14">
        <v>28.2</v>
      </c>
      <c r="U14">
        <v>20.9</v>
      </c>
      <c r="V14">
        <v>28.25</v>
      </c>
      <c r="W14">
        <v>193</v>
      </c>
      <c r="X14" s="16">
        <v>11191</v>
      </c>
      <c r="Y14" s="16">
        <v>26249</v>
      </c>
      <c r="Z14" s="16">
        <v>42695</v>
      </c>
      <c r="AA14" s="16">
        <v>18247</v>
      </c>
      <c r="AB14" s="16">
        <v>533</v>
      </c>
      <c r="AC14" s="16">
        <v>1157</v>
      </c>
      <c r="AD14" s="16">
        <v>436</v>
      </c>
      <c r="AF14" s="65">
        <f t="shared" si="0"/>
        <v>9.9999999999997868E-3</v>
      </c>
      <c r="AG14" s="7">
        <v>1.39</v>
      </c>
      <c r="AH14" s="7">
        <v>2.73</v>
      </c>
      <c r="AI14" s="57">
        <v>1696179</v>
      </c>
      <c r="AJ14" s="61">
        <v>106921</v>
      </c>
      <c r="AK14" s="62">
        <v>41047</v>
      </c>
      <c r="AL14" s="58">
        <v>3366</v>
      </c>
      <c r="AM14" s="58">
        <v>812152</v>
      </c>
      <c r="AN14" s="58">
        <v>73815</v>
      </c>
      <c r="AO14">
        <v>3</v>
      </c>
      <c r="AP14" t="s">
        <v>76</v>
      </c>
      <c r="AQ14">
        <v>1</v>
      </c>
      <c r="AR14">
        <v>4</v>
      </c>
      <c r="AS14">
        <v>1.9999999999999998</v>
      </c>
    </row>
    <row r="15" spans="1:51" x14ac:dyDescent="0.2">
      <c r="A15" s="51">
        <v>13</v>
      </c>
      <c r="B15" s="51">
        <v>9</v>
      </c>
      <c r="C15" s="46" t="s">
        <v>6</v>
      </c>
      <c r="D15" s="46" t="s">
        <v>281</v>
      </c>
      <c r="E15" s="46" t="s">
        <v>282</v>
      </c>
      <c r="F15" s="47">
        <v>1.32</v>
      </c>
      <c r="G15" s="53">
        <v>224545</v>
      </c>
      <c r="H15" s="45">
        <v>15680</v>
      </c>
      <c r="I15" s="45">
        <v>297073</v>
      </c>
      <c r="J15" s="45">
        <v>20744</v>
      </c>
      <c r="K15" s="55">
        <v>1.32</v>
      </c>
      <c r="L15" s="55">
        <v>2.16</v>
      </c>
      <c r="R15" s="7">
        <v>1.34</v>
      </c>
      <c r="S15">
        <v>25.2</v>
      </c>
      <c r="T15">
        <v>31.6</v>
      </c>
      <c r="U15">
        <v>23.3</v>
      </c>
      <c r="V15">
        <v>30.54</v>
      </c>
      <c r="W15">
        <v>172</v>
      </c>
      <c r="X15" s="16">
        <v>60755</v>
      </c>
      <c r="Y15" s="16">
        <v>103394</v>
      </c>
      <c r="Z15" s="16">
        <v>136880</v>
      </c>
      <c r="AA15" s="16">
        <v>56798</v>
      </c>
      <c r="AB15" s="16">
        <v>6132</v>
      </c>
      <c r="AC15" s="16">
        <v>10767</v>
      </c>
      <c r="AD15" s="16">
        <v>3844</v>
      </c>
      <c r="AF15" s="65">
        <f t="shared" si="0"/>
        <v>0.18999999999999995</v>
      </c>
      <c r="AG15" s="7">
        <v>1.38</v>
      </c>
      <c r="AH15" s="7">
        <v>2.35</v>
      </c>
      <c r="AI15" s="57">
        <v>6165119</v>
      </c>
      <c r="AJ15" s="61">
        <v>1039614</v>
      </c>
      <c r="AK15" s="62">
        <v>134199</v>
      </c>
      <c r="AL15" s="58">
        <v>30595</v>
      </c>
      <c r="AM15" s="58">
        <v>2705783</v>
      </c>
      <c r="AN15" s="58">
        <v>675728</v>
      </c>
      <c r="AO15">
        <v>3</v>
      </c>
      <c r="AP15" t="s">
        <v>7</v>
      </c>
      <c r="AQ15">
        <v>1</v>
      </c>
      <c r="AR15">
        <v>1</v>
      </c>
      <c r="AS15">
        <v>1.9999999999999998</v>
      </c>
    </row>
    <row r="16" spans="1:51" x14ac:dyDescent="0.2">
      <c r="A16" s="51">
        <v>14</v>
      </c>
      <c r="B16" s="51">
        <v>22</v>
      </c>
      <c r="C16" s="46" t="s">
        <v>243</v>
      </c>
      <c r="D16" s="46" t="s">
        <v>627</v>
      </c>
      <c r="E16" s="46" t="s">
        <v>238</v>
      </c>
      <c r="F16" s="47">
        <v>4.5199999999999996</v>
      </c>
      <c r="G16" s="53">
        <v>222883</v>
      </c>
      <c r="H16" s="45">
        <v>6103</v>
      </c>
      <c r="I16" s="45">
        <v>1007431</v>
      </c>
      <c r="J16" s="45">
        <v>27584</v>
      </c>
      <c r="K16" s="55">
        <v>1.34</v>
      </c>
      <c r="L16" s="55">
        <v>2.16</v>
      </c>
      <c r="R16" s="7">
        <v>1.41</v>
      </c>
      <c r="S16">
        <v>31.8</v>
      </c>
      <c r="T16">
        <v>41.2</v>
      </c>
      <c r="U16">
        <v>32.5</v>
      </c>
      <c r="V16">
        <v>41.15</v>
      </c>
      <c r="W16">
        <v>447</v>
      </c>
      <c r="X16" s="16">
        <v>285119</v>
      </c>
      <c r="Y16" s="16">
        <v>369947</v>
      </c>
      <c r="Z16" s="16">
        <v>493682</v>
      </c>
      <c r="AA16" s="16">
        <v>143802</v>
      </c>
      <c r="AB16" s="16">
        <v>8507</v>
      </c>
      <c r="AC16" s="16">
        <v>15176</v>
      </c>
      <c r="AD16" s="16">
        <v>3901</v>
      </c>
      <c r="AF16" s="65">
        <f t="shared" si="0"/>
        <v>0</v>
      </c>
      <c r="AG16" s="7">
        <v>1.31</v>
      </c>
      <c r="AH16" s="7">
        <v>2.16</v>
      </c>
      <c r="AI16" s="57">
        <v>19542666</v>
      </c>
      <c r="AJ16" s="61">
        <v>1408736</v>
      </c>
      <c r="AK16" s="62">
        <v>401054</v>
      </c>
      <c r="AL16" s="58">
        <v>54423</v>
      </c>
      <c r="AM16" s="58">
        <v>7982215</v>
      </c>
      <c r="AN16" s="58">
        <v>1190187</v>
      </c>
      <c r="AO16">
        <v>3</v>
      </c>
      <c r="AP16" t="s">
        <v>7</v>
      </c>
      <c r="AQ16">
        <v>1</v>
      </c>
      <c r="AR16">
        <v>1</v>
      </c>
      <c r="AS16">
        <v>1.9999999999999998</v>
      </c>
    </row>
    <row r="17" spans="1:45" x14ac:dyDescent="0.2">
      <c r="A17" s="51">
        <v>15</v>
      </c>
      <c r="B17" s="51">
        <v>7</v>
      </c>
      <c r="C17" s="46" t="s">
        <v>11</v>
      </c>
      <c r="D17" s="46" t="s">
        <v>843</v>
      </c>
      <c r="E17" s="46" t="s">
        <v>844</v>
      </c>
      <c r="F17" s="47">
        <v>0.5</v>
      </c>
      <c r="G17" s="53">
        <v>218318</v>
      </c>
      <c r="H17" s="45">
        <v>20771</v>
      </c>
      <c r="I17" s="45">
        <v>109159</v>
      </c>
      <c r="J17" s="45">
        <v>10385</v>
      </c>
      <c r="K17" s="55">
        <v>1.95</v>
      </c>
      <c r="L17" s="55">
        <v>5.18</v>
      </c>
      <c r="R17" s="7">
        <v>1.96</v>
      </c>
      <c r="S17">
        <v>38.9</v>
      </c>
      <c r="T17">
        <v>60.7</v>
      </c>
      <c r="U17">
        <v>38.799999999999997</v>
      </c>
      <c r="V17">
        <v>60.7</v>
      </c>
      <c r="W17">
        <v>602</v>
      </c>
      <c r="X17" s="16">
        <v>37500</v>
      </c>
      <c r="Y17" s="16">
        <v>89013</v>
      </c>
      <c r="Z17" s="16">
        <v>17670</v>
      </c>
      <c r="AA17" s="16">
        <v>2475</v>
      </c>
      <c r="AB17" s="16">
        <v>8129</v>
      </c>
      <c r="AC17" s="16">
        <v>1992</v>
      </c>
      <c r="AD17" s="16">
        <v>264</v>
      </c>
      <c r="AF17" s="65">
        <f t="shared" si="0"/>
        <v>2.0000000000000462E-2</v>
      </c>
      <c r="AG17" s="7">
        <v>1.98</v>
      </c>
      <c r="AH17" s="7">
        <v>5.2</v>
      </c>
      <c r="AI17" s="57">
        <v>2329860</v>
      </c>
      <c r="AJ17" s="61">
        <v>524712</v>
      </c>
      <c r="AK17" s="62">
        <v>40751</v>
      </c>
      <c r="AL17" s="58">
        <v>17404</v>
      </c>
      <c r="AM17" s="58">
        <v>835211</v>
      </c>
      <c r="AN17" s="58">
        <v>379159</v>
      </c>
      <c r="AO17">
        <v>1</v>
      </c>
      <c r="AP17" t="s">
        <v>7</v>
      </c>
      <c r="AQ17">
        <v>1</v>
      </c>
      <c r="AR17">
        <v>1</v>
      </c>
      <c r="AS17">
        <v>1.9999999999999998</v>
      </c>
    </row>
    <row r="18" spans="1:45" x14ac:dyDescent="0.2">
      <c r="A18" s="51">
        <v>16</v>
      </c>
      <c r="B18" s="51">
        <v>28</v>
      </c>
      <c r="C18" s="46" t="s">
        <v>6</v>
      </c>
      <c r="D18" s="46" t="s">
        <v>329</v>
      </c>
      <c r="E18" s="46" t="s">
        <v>332</v>
      </c>
      <c r="F18" s="47">
        <v>3.92</v>
      </c>
      <c r="G18" s="53">
        <v>212594</v>
      </c>
      <c r="H18" s="45">
        <v>4774</v>
      </c>
      <c r="I18" s="45">
        <v>833580</v>
      </c>
      <c r="J18" s="45">
        <v>18719</v>
      </c>
      <c r="K18" s="55">
        <v>1.41</v>
      </c>
      <c r="L18" s="55">
        <v>2.62</v>
      </c>
      <c r="R18" s="7">
        <v>1.49</v>
      </c>
      <c r="S18">
        <v>21.7</v>
      </c>
      <c r="T18">
        <v>29.1</v>
      </c>
      <c r="U18">
        <v>22.2</v>
      </c>
      <c r="V18">
        <v>29.02</v>
      </c>
      <c r="W18">
        <v>207</v>
      </c>
      <c r="X18" s="16">
        <v>132606</v>
      </c>
      <c r="Y18" s="16">
        <v>292690</v>
      </c>
      <c r="Z18" s="16">
        <v>407052</v>
      </c>
      <c r="AA18" s="16">
        <v>133838</v>
      </c>
      <c r="AB18" s="16">
        <v>5530</v>
      </c>
      <c r="AC18" s="16">
        <v>10207</v>
      </c>
      <c r="AD18" s="16">
        <v>2982</v>
      </c>
      <c r="AF18" s="65">
        <f t="shared" si="0"/>
        <v>9.9999999999997868E-3</v>
      </c>
      <c r="AG18" s="7">
        <v>1.37</v>
      </c>
      <c r="AH18" s="7">
        <v>2.63</v>
      </c>
      <c r="AI18" s="57">
        <v>16142689</v>
      </c>
      <c r="AJ18" s="61">
        <v>939547</v>
      </c>
      <c r="AK18" s="62">
        <v>379262</v>
      </c>
      <c r="AL18" s="58">
        <v>28775</v>
      </c>
      <c r="AM18" s="58">
        <v>7496864</v>
      </c>
      <c r="AN18" s="58">
        <v>629291</v>
      </c>
      <c r="AO18">
        <v>3</v>
      </c>
      <c r="AP18" t="s">
        <v>7</v>
      </c>
      <c r="AQ18">
        <v>1</v>
      </c>
      <c r="AR18">
        <v>1</v>
      </c>
      <c r="AS18">
        <v>1.9999999999999998</v>
      </c>
    </row>
    <row r="19" spans="1:45" x14ac:dyDescent="0.2">
      <c r="A19" s="51">
        <v>17</v>
      </c>
      <c r="B19" s="51">
        <v>61</v>
      </c>
      <c r="C19" s="46" t="s">
        <v>44</v>
      </c>
      <c r="D19" s="46" t="s">
        <v>707</v>
      </c>
      <c r="E19" s="46" t="s">
        <v>709</v>
      </c>
      <c r="F19" s="47">
        <v>5.03</v>
      </c>
      <c r="G19" s="53">
        <v>195154</v>
      </c>
      <c r="H19" s="45">
        <v>2558</v>
      </c>
      <c r="I19" s="45">
        <v>982016</v>
      </c>
      <c r="J19" s="45">
        <v>12870</v>
      </c>
      <c r="K19" s="55">
        <v>1.35</v>
      </c>
      <c r="L19" s="55">
        <v>2.08</v>
      </c>
      <c r="R19" s="7">
        <v>1.45</v>
      </c>
      <c r="S19">
        <v>28.8</v>
      </c>
      <c r="T19">
        <v>37.9</v>
      </c>
      <c r="U19">
        <v>29.9</v>
      </c>
      <c r="V19">
        <v>37.590000000000003</v>
      </c>
      <c r="W19">
        <v>502</v>
      </c>
      <c r="X19" s="16">
        <v>259423</v>
      </c>
      <c r="Y19" s="16">
        <v>360067</v>
      </c>
      <c r="Z19" s="16">
        <v>443497</v>
      </c>
      <c r="AA19" s="16">
        <v>178451</v>
      </c>
      <c r="AB19" s="16">
        <v>3877</v>
      </c>
      <c r="AC19" s="16">
        <v>6614</v>
      </c>
      <c r="AD19" s="16">
        <v>2378</v>
      </c>
      <c r="AF19" s="65">
        <f t="shared" si="0"/>
        <v>9.9999999999997868E-3</v>
      </c>
      <c r="AG19" s="7">
        <v>1.29</v>
      </c>
      <c r="AH19" s="7">
        <v>2.09</v>
      </c>
      <c r="AI19" s="57">
        <v>18673324</v>
      </c>
      <c r="AJ19" s="61">
        <v>665187</v>
      </c>
      <c r="AK19" s="62">
        <v>408524</v>
      </c>
      <c r="AL19" s="58">
        <v>29006</v>
      </c>
      <c r="AM19" s="58">
        <v>8075026</v>
      </c>
      <c r="AN19" s="58">
        <v>638598</v>
      </c>
      <c r="AO19">
        <v>3</v>
      </c>
      <c r="AP19" t="s">
        <v>7</v>
      </c>
      <c r="AQ19">
        <v>1</v>
      </c>
      <c r="AR19">
        <v>1</v>
      </c>
      <c r="AS19">
        <v>1.9999999999999998</v>
      </c>
    </row>
    <row r="20" spans="1:45" x14ac:dyDescent="0.2">
      <c r="A20" s="51">
        <v>18</v>
      </c>
      <c r="B20" s="51">
        <v>44</v>
      </c>
      <c r="C20" s="46" t="s">
        <v>44</v>
      </c>
      <c r="D20" s="46" t="s">
        <v>710</v>
      </c>
      <c r="E20" s="46" t="s">
        <v>711</v>
      </c>
      <c r="F20" s="47">
        <v>4.07</v>
      </c>
      <c r="G20" s="53">
        <v>194380</v>
      </c>
      <c r="H20" s="45">
        <v>2996</v>
      </c>
      <c r="I20" s="45">
        <v>790544</v>
      </c>
      <c r="J20" s="45">
        <v>12185</v>
      </c>
      <c r="K20" s="55">
        <v>1.4</v>
      </c>
      <c r="L20" s="55">
        <v>2.31</v>
      </c>
      <c r="R20" s="7">
        <v>1.52</v>
      </c>
      <c r="S20">
        <v>27.5</v>
      </c>
      <c r="T20">
        <v>36.700000000000003</v>
      </c>
      <c r="U20">
        <v>29.1</v>
      </c>
      <c r="V20">
        <v>36.75</v>
      </c>
      <c r="W20">
        <v>503</v>
      </c>
      <c r="X20" s="16">
        <v>190969</v>
      </c>
      <c r="Y20" s="16">
        <v>306842</v>
      </c>
      <c r="Z20" s="16">
        <v>367266</v>
      </c>
      <c r="AA20" s="16">
        <v>116436</v>
      </c>
      <c r="AB20" s="16">
        <v>3790</v>
      </c>
      <c r="AC20" s="16">
        <v>6541</v>
      </c>
      <c r="AD20" s="16">
        <v>1854</v>
      </c>
      <c r="AF20" s="65">
        <f t="shared" si="0"/>
        <v>0</v>
      </c>
      <c r="AG20" s="7">
        <v>1.31</v>
      </c>
      <c r="AH20" s="7">
        <v>2.31</v>
      </c>
      <c r="AI20" s="57">
        <v>15127301</v>
      </c>
      <c r="AJ20" s="61">
        <v>628121</v>
      </c>
      <c r="AK20" s="62">
        <v>349867</v>
      </c>
      <c r="AL20" s="58">
        <v>26712</v>
      </c>
      <c r="AM20" s="58">
        <v>6919116</v>
      </c>
      <c r="AN20" s="58">
        <v>587092</v>
      </c>
      <c r="AO20">
        <v>3</v>
      </c>
      <c r="AP20" t="s">
        <v>7</v>
      </c>
      <c r="AQ20">
        <v>1</v>
      </c>
      <c r="AR20">
        <v>1</v>
      </c>
      <c r="AS20">
        <v>1.9999999999999998</v>
      </c>
    </row>
    <row r="21" spans="1:45" x14ac:dyDescent="0.2">
      <c r="A21" s="51">
        <v>19</v>
      </c>
      <c r="B21" s="51">
        <v>31</v>
      </c>
      <c r="C21" s="46" t="s">
        <v>6</v>
      </c>
      <c r="D21" s="46" t="s">
        <v>333</v>
      </c>
      <c r="E21" s="46" t="s">
        <v>334</v>
      </c>
      <c r="F21" s="47">
        <v>6.15</v>
      </c>
      <c r="G21" s="53">
        <v>194080</v>
      </c>
      <c r="H21" s="45">
        <v>3607</v>
      </c>
      <c r="I21" s="45">
        <v>1193009</v>
      </c>
      <c r="J21" s="45">
        <v>22171</v>
      </c>
      <c r="K21" s="55">
        <v>1.43</v>
      </c>
      <c r="L21" s="55">
        <v>2.2000000000000002</v>
      </c>
      <c r="R21" s="7">
        <v>1.55</v>
      </c>
      <c r="S21">
        <v>22.6</v>
      </c>
      <c r="T21">
        <v>31.1</v>
      </c>
      <c r="U21">
        <v>23.8</v>
      </c>
      <c r="V21">
        <v>31.08</v>
      </c>
      <c r="W21">
        <v>208</v>
      </c>
      <c r="X21" s="16">
        <v>205226</v>
      </c>
      <c r="Y21" s="16">
        <v>413242</v>
      </c>
      <c r="Z21" s="16">
        <v>575748</v>
      </c>
      <c r="AA21" s="16">
        <v>204020</v>
      </c>
      <c r="AB21" s="16">
        <v>6357</v>
      </c>
      <c r="AC21" s="16">
        <v>12036</v>
      </c>
      <c r="AD21" s="16">
        <v>3778</v>
      </c>
      <c r="AF21" s="65">
        <f t="shared" si="0"/>
        <v>-1.0000000000000231E-2</v>
      </c>
      <c r="AG21" s="7">
        <v>1.35</v>
      </c>
      <c r="AH21" s="7">
        <v>2.19</v>
      </c>
      <c r="AI21" s="57">
        <v>23040123</v>
      </c>
      <c r="AJ21" s="61">
        <v>1129026</v>
      </c>
      <c r="AK21" s="62">
        <v>579229</v>
      </c>
      <c r="AL21" s="58">
        <v>41941</v>
      </c>
      <c r="AM21" s="58">
        <v>11447641</v>
      </c>
      <c r="AN21" s="58">
        <v>919812</v>
      </c>
      <c r="AO21">
        <v>3</v>
      </c>
      <c r="AP21" t="s">
        <v>7</v>
      </c>
      <c r="AQ21">
        <v>1</v>
      </c>
      <c r="AR21">
        <v>1</v>
      </c>
      <c r="AS21">
        <v>1.9999999999999998</v>
      </c>
    </row>
    <row r="22" spans="1:45" x14ac:dyDescent="0.2">
      <c r="A22" s="51">
        <v>20</v>
      </c>
      <c r="B22" s="51">
        <v>19</v>
      </c>
      <c r="C22" s="46" t="s">
        <v>213</v>
      </c>
      <c r="D22" s="46" t="s">
        <v>190</v>
      </c>
      <c r="E22" s="46" t="s">
        <v>215</v>
      </c>
      <c r="F22" s="47">
        <v>7.25</v>
      </c>
      <c r="G22" s="53">
        <v>190644</v>
      </c>
      <c r="H22" s="45">
        <v>7033</v>
      </c>
      <c r="I22" s="45">
        <v>1382929</v>
      </c>
      <c r="J22" s="45">
        <v>51018</v>
      </c>
      <c r="K22" s="55">
        <v>1.25</v>
      </c>
      <c r="L22" s="55">
        <v>2.42</v>
      </c>
      <c r="R22" s="7">
        <v>1.29</v>
      </c>
      <c r="S22">
        <v>54.2</v>
      </c>
      <c r="T22">
        <v>65</v>
      </c>
      <c r="U22">
        <v>55.1</v>
      </c>
      <c r="V22">
        <v>64.97</v>
      </c>
      <c r="W22">
        <v>124</v>
      </c>
      <c r="X22" s="16">
        <v>1730997</v>
      </c>
      <c r="Y22" s="16">
        <v>1062807</v>
      </c>
      <c r="Z22" s="16">
        <v>297442</v>
      </c>
      <c r="AA22" s="16">
        <v>22680</v>
      </c>
      <c r="AB22" s="16">
        <v>36118</v>
      </c>
      <c r="AC22" s="16">
        <v>13891</v>
      </c>
      <c r="AD22" s="16">
        <v>1009</v>
      </c>
      <c r="AF22" s="65">
        <f t="shared" si="0"/>
        <v>3.0000000000000249E-2</v>
      </c>
      <c r="AG22" s="7">
        <v>1.23</v>
      </c>
      <c r="AH22" s="7">
        <v>2.4500000000000002</v>
      </c>
      <c r="AI22" s="57">
        <v>26433800</v>
      </c>
      <c r="AJ22" s="61">
        <v>2505409</v>
      </c>
      <c r="AK22" s="62">
        <v>156377</v>
      </c>
      <c r="AL22" s="58">
        <v>51271</v>
      </c>
      <c r="AM22" s="58">
        <v>3014850</v>
      </c>
      <c r="AN22" s="58">
        <v>971092</v>
      </c>
      <c r="AO22">
        <v>1</v>
      </c>
      <c r="AP22" t="s">
        <v>7</v>
      </c>
      <c r="AQ22">
        <v>1</v>
      </c>
      <c r="AR22">
        <v>1</v>
      </c>
      <c r="AS22">
        <v>1.9999999999999998</v>
      </c>
    </row>
    <row r="23" spans="1:45" x14ac:dyDescent="0.2">
      <c r="A23" s="51">
        <v>21</v>
      </c>
      <c r="B23" s="51">
        <v>24</v>
      </c>
      <c r="C23" s="46" t="s">
        <v>75</v>
      </c>
      <c r="D23" s="46" t="s">
        <v>73</v>
      </c>
      <c r="E23" s="46" t="s">
        <v>74</v>
      </c>
      <c r="F23" s="47">
        <v>1.1299999999999999</v>
      </c>
      <c r="G23" s="53">
        <v>186285</v>
      </c>
      <c r="H23" s="45">
        <v>5956</v>
      </c>
      <c r="I23" s="45">
        <v>209943</v>
      </c>
      <c r="J23" s="45">
        <v>6712</v>
      </c>
      <c r="K23" s="55">
        <v>1.42</v>
      </c>
      <c r="L23" s="55">
        <v>2.04</v>
      </c>
      <c r="R23" s="7">
        <v>1.49</v>
      </c>
      <c r="S23">
        <v>20.2</v>
      </c>
      <c r="T23">
        <v>27.8</v>
      </c>
      <c r="U23">
        <v>20.8</v>
      </c>
      <c r="V23">
        <v>27.82</v>
      </c>
      <c r="W23">
        <v>40</v>
      </c>
      <c r="X23" s="16">
        <v>27871</v>
      </c>
      <c r="Y23" s="16">
        <v>62172</v>
      </c>
      <c r="Z23" s="16">
        <v>100905</v>
      </c>
      <c r="AA23" s="16">
        <v>46866</v>
      </c>
      <c r="AB23" s="16">
        <v>1705</v>
      </c>
      <c r="AC23" s="16">
        <v>3544</v>
      </c>
      <c r="AD23" s="16">
        <v>1463</v>
      </c>
      <c r="AF23" s="65">
        <f t="shared" si="0"/>
        <v>0</v>
      </c>
      <c r="AG23" s="7">
        <v>1.38</v>
      </c>
      <c r="AH23" s="7">
        <v>2.04</v>
      </c>
      <c r="AI23" s="57">
        <v>4129853</v>
      </c>
      <c r="AJ23" s="61">
        <v>336462</v>
      </c>
      <c r="AK23" s="62">
        <v>98334</v>
      </c>
      <c r="AL23" s="58">
        <v>10085</v>
      </c>
      <c r="AM23" s="58">
        <v>1949894</v>
      </c>
      <c r="AN23" s="58">
        <v>220711</v>
      </c>
      <c r="AO23">
        <v>3</v>
      </c>
      <c r="AP23" t="s">
        <v>76</v>
      </c>
      <c r="AQ23">
        <v>1</v>
      </c>
      <c r="AR23">
        <v>4</v>
      </c>
      <c r="AS23">
        <v>1.9999999999999998</v>
      </c>
    </row>
    <row r="24" spans="1:45" x14ac:dyDescent="0.2">
      <c r="A24" s="51">
        <v>22</v>
      </c>
      <c r="B24" s="51">
        <v>17</v>
      </c>
      <c r="C24" s="46" t="s">
        <v>243</v>
      </c>
      <c r="D24" s="46" t="s">
        <v>821</v>
      </c>
      <c r="E24" s="46" t="s">
        <v>823</v>
      </c>
      <c r="F24" s="47">
        <v>1.02</v>
      </c>
      <c r="G24" s="53">
        <v>177473</v>
      </c>
      <c r="H24" s="45">
        <v>7731</v>
      </c>
      <c r="I24" s="45">
        <v>180135</v>
      </c>
      <c r="J24" s="45">
        <v>7847</v>
      </c>
      <c r="K24" s="55">
        <v>1.31</v>
      </c>
      <c r="L24" s="55">
        <v>2.41</v>
      </c>
      <c r="R24" s="7">
        <v>1.48</v>
      </c>
      <c r="S24">
        <v>51.2</v>
      </c>
      <c r="T24">
        <v>63.9</v>
      </c>
      <c r="U24">
        <v>53.3</v>
      </c>
      <c r="V24">
        <v>63.93</v>
      </c>
      <c r="W24">
        <v>588</v>
      </c>
      <c r="X24" s="16">
        <v>152250</v>
      </c>
      <c r="Y24" s="16">
        <v>127966</v>
      </c>
      <c r="Z24" s="16">
        <v>44648</v>
      </c>
      <c r="AA24" s="16">
        <v>7520</v>
      </c>
      <c r="AB24" s="16">
        <v>4975</v>
      </c>
      <c r="AC24" s="16">
        <v>2443</v>
      </c>
      <c r="AD24" s="16">
        <v>429</v>
      </c>
      <c r="AF24" s="65">
        <f t="shared" si="0"/>
        <v>0</v>
      </c>
      <c r="AG24" s="7">
        <v>1.25</v>
      </c>
      <c r="AH24" s="7">
        <v>2.41</v>
      </c>
      <c r="AI24" s="57">
        <v>3498486</v>
      </c>
      <c r="AJ24" s="61">
        <v>387765</v>
      </c>
      <c r="AK24" s="62">
        <v>30485</v>
      </c>
      <c r="AL24" s="58">
        <v>9029</v>
      </c>
      <c r="AM24" s="58">
        <v>587013</v>
      </c>
      <c r="AN24" s="58">
        <v>167649</v>
      </c>
      <c r="AO24">
        <v>1</v>
      </c>
      <c r="AP24" t="s">
        <v>7</v>
      </c>
      <c r="AQ24">
        <v>1</v>
      </c>
      <c r="AR24">
        <v>1</v>
      </c>
      <c r="AS24">
        <v>1.9999999999999998</v>
      </c>
    </row>
    <row r="25" spans="1:45" x14ac:dyDescent="0.2">
      <c r="A25" s="51">
        <v>23</v>
      </c>
      <c r="B25" s="51">
        <v>11</v>
      </c>
      <c r="C25" s="46" t="s">
        <v>2</v>
      </c>
      <c r="D25" s="46" t="s">
        <v>190</v>
      </c>
      <c r="E25" s="46" t="s">
        <v>220</v>
      </c>
      <c r="F25" s="47">
        <v>3.32</v>
      </c>
      <c r="G25" s="53">
        <v>175571</v>
      </c>
      <c r="H25" s="45">
        <v>12290</v>
      </c>
      <c r="I25" s="45">
        <v>583248</v>
      </c>
      <c r="J25" s="45">
        <v>40828</v>
      </c>
      <c r="K25" s="55">
        <v>1.2</v>
      </c>
      <c r="L25" s="55">
        <v>2.04</v>
      </c>
      <c r="R25" s="7">
        <v>1.29</v>
      </c>
      <c r="S25">
        <v>53.5</v>
      </c>
      <c r="T25">
        <v>62.4</v>
      </c>
      <c r="U25">
        <v>54.1</v>
      </c>
      <c r="V25">
        <v>62.39</v>
      </c>
      <c r="W25">
        <v>129</v>
      </c>
      <c r="X25" s="16">
        <v>775346</v>
      </c>
      <c r="Y25" s="16">
        <v>395864</v>
      </c>
      <c r="Z25" s="16">
        <v>142148</v>
      </c>
      <c r="AA25" s="16">
        <v>45236</v>
      </c>
      <c r="AB25" s="16">
        <v>24299</v>
      </c>
      <c r="AC25" s="16">
        <v>12931</v>
      </c>
      <c r="AD25" s="16">
        <v>3598</v>
      </c>
      <c r="AF25" s="65">
        <f t="shared" si="0"/>
        <v>-1.0000000000000231E-2</v>
      </c>
      <c r="AG25" s="7">
        <v>1.19</v>
      </c>
      <c r="AH25" s="7">
        <v>2.0299999999999998</v>
      </c>
      <c r="AI25" s="57">
        <v>11834505</v>
      </c>
      <c r="AJ25" s="61">
        <v>2035220</v>
      </c>
      <c r="AK25" s="62">
        <v>126257</v>
      </c>
      <c r="AL25" s="58">
        <v>55805</v>
      </c>
      <c r="AM25" s="58">
        <v>2416138</v>
      </c>
      <c r="AN25" s="58">
        <v>1070689</v>
      </c>
      <c r="AO25">
        <v>1</v>
      </c>
      <c r="AP25" t="s">
        <v>3</v>
      </c>
      <c r="AQ25">
        <v>2</v>
      </c>
      <c r="AR25">
        <v>4</v>
      </c>
      <c r="AS25">
        <v>3</v>
      </c>
    </row>
    <row r="26" spans="1:45" x14ac:dyDescent="0.2">
      <c r="A26" s="51">
        <v>24</v>
      </c>
      <c r="B26" s="51">
        <v>34</v>
      </c>
      <c r="C26" s="46" t="s">
        <v>6</v>
      </c>
      <c r="D26" s="46" t="s">
        <v>581</v>
      </c>
      <c r="E26" s="46" t="s">
        <v>585</v>
      </c>
      <c r="F26" s="47">
        <v>6.69</v>
      </c>
      <c r="G26" s="53">
        <v>162925</v>
      </c>
      <c r="H26" s="45">
        <v>3352</v>
      </c>
      <c r="I26" s="45">
        <v>1090622</v>
      </c>
      <c r="J26" s="45">
        <v>22440</v>
      </c>
      <c r="K26" s="55">
        <v>1.37</v>
      </c>
      <c r="L26" s="55">
        <v>2.19</v>
      </c>
      <c r="R26" s="7">
        <v>1.45</v>
      </c>
      <c r="S26">
        <v>27.9</v>
      </c>
      <c r="T26">
        <v>36.6</v>
      </c>
      <c r="U26">
        <v>28.8</v>
      </c>
      <c r="V26">
        <v>36.770000000000003</v>
      </c>
      <c r="W26">
        <v>416</v>
      </c>
      <c r="X26" s="16">
        <v>262052</v>
      </c>
      <c r="Y26" s="16">
        <v>408228</v>
      </c>
      <c r="Z26" s="16">
        <v>475531</v>
      </c>
      <c r="AA26" s="16">
        <v>206862</v>
      </c>
      <c r="AB26" s="16">
        <v>7224</v>
      </c>
      <c r="AC26" s="16">
        <v>10951</v>
      </c>
      <c r="AD26" s="16">
        <v>4265</v>
      </c>
      <c r="AF26" s="65">
        <f t="shared" si="0"/>
        <v>0</v>
      </c>
      <c r="AG26" s="7">
        <v>1.33</v>
      </c>
      <c r="AH26" s="7">
        <v>2.19</v>
      </c>
      <c r="AI26" s="57">
        <v>21043743</v>
      </c>
      <c r="AJ26" s="61">
        <v>1154044</v>
      </c>
      <c r="AK26" s="62">
        <v>487150</v>
      </c>
      <c r="AL26" s="58">
        <v>47874</v>
      </c>
      <c r="AM26" s="58">
        <v>9659467</v>
      </c>
      <c r="AN26" s="58">
        <v>1052121</v>
      </c>
      <c r="AO26">
        <v>3</v>
      </c>
      <c r="AP26" t="s">
        <v>7</v>
      </c>
      <c r="AQ26">
        <v>1</v>
      </c>
      <c r="AR26">
        <v>1</v>
      </c>
      <c r="AS26">
        <v>1.9999999999999998</v>
      </c>
    </row>
    <row r="27" spans="1:45" x14ac:dyDescent="0.2">
      <c r="A27" s="51">
        <v>25</v>
      </c>
      <c r="B27" s="51">
        <v>14</v>
      </c>
      <c r="C27" s="46" t="s">
        <v>213</v>
      </c>
      <c r="D27" s="46" t="s">
        <v>593</v>
      </c>
      <c r="E27" s="46" t="s">
        <v>594</v>
      </c>
      <c r="F27" s="47">
        <v>4.34</v>
      </c>
      <c r="G27" s="53">
        <v>160220</v>
      </c>
      <c r="H27" s="45">
        <v>9783</v>
      </c>
      <c r="I27" s="45">
        <v>695356</v>
      </c>
      <c r="J27" s="45">
        <v>42458</v>
      </c>
      <c r="K27" s="55">
        <v>1.37</v>
      </c>
      <c r="L27" s="55">
        <v>2.3199999999999998</v>
      </c>
      <c r="R27" s="7">
        <v>1.44</v>
      </c>
      <c r="S27">
        <v>35.700000000000003</v>
      </c>
      <c r="T27">
        <v>46.4</v>
      </c>
      <c r="U27">
        <v>35.9</v>
      </c>
      <c r="V27">
        <v>46.39</v>
      </c>
      <c r="W27">
        <v>422</v>
      </c>
      <c r="X27" s="16">
        <v>238313</v>
      </c>
      <c r="Y27" s="16">
        <v>305999</v>
      </c>
      <c r="Z27" s="16">
        <v>289045</v>
      </c>
      <c r="AA27" s="16">
        <v>100311</v>
      </c>
      <c r="AB27" s="16">
        <v>16221</v>
      </c>
      <c r="AC27" s="16">
        <v>20343</v>
      </c>
      <c r="AD27" s="16">
        <v>5893</v>
      </c>
      <c r="AF27" s="65">
        <f t="shared" si="0"/>
        <v>1.0000000000000231E-2</v>
      </c>
      <c r="AG27" s="7">
        <v>1.36</v>
      </c>
      <c r="AH27" s="7">
        <v>2.33</v>
      </c>
      <c r="AI27" s="57">
        <v>14015586</v>
      </c>
      <c r="AJ27" s="61">
        <v>2149959</v>
      </c>
      <c r="AK27" s="62">
        <v>194561</v>
      </c>
      <c r="AL27" s="58">
        <v>73994</v>
      </c>
      <c r="AM27" s="58">
        <v>3989239</v>
      </c>
      <c r="AN27" s="58">
        <v>1626795</v>
      </c>
      <c r="AO27">
        <v>3</v>
      </c>
      <c r="AP27" t="s">
        <v>7</v>
      </c>
      <c r="AQ27">
        <v>1</v>
      </c>
      <c r="AR27">
        <v>1</v>
      </c>
      <c r="AS27">
        <v>1.9999999999999998</v>
      </c>
    </row>
    <row r="28" spans="1:45" x14ac:dyDescent="0.2">
      <c r="A28" s="51">
        <v>26</v>
      </c>
      <c r="B28" s="51">
        <v>27</v>
      </c>
      <c r="C28" s="46" t="s">
        <v>6</v>
      </c>
      <c r="D28" s="46" t="s">
        <v>620</v>
      </c>
      <c r="E28" s="46" t="s">
        <v>621</v>
      </c>
      <c r="F28" s="47">
        <v>6.09</v>
      </c>
      <c r="G28" s="53">
        <v>158733</v>
      </c>
      <c r="H28" s="45">
        <v>4904</v>
      </c>
      <c r="I28" s="45">
        <v>965892</v>
      </c>
      <c r="J28" s="45">
        <v>29844</v>
      </c>
      <c r="K28" s="55">
        <v>1.37</v>
      </c>
      <c r="L28" s="55">
        <v>2.29</v>
      </c>
      <c r="R28" s="7">
        <v>1.38</v>
      </c>
      <c r="S28">
        <v>24.1</v>
      </c>
      <c r="T28">
        <v>31.2</v>
      </c>
      <c r="U28">
        <v>25</v>
      </c>
      <c r="V28">
        <v>31.14</v>
      </c>
      <c r="W28">
        <v>443</v>
      </c>
      <c r="X28" s="16">
        <v>223286</v>
      </c>
      <c r="Y28" s="16">
        <v>395191</v>
      </c>
      <c r="Z28" s="16">
        <v>377883</v>
      </c>
      <c r="AA28" s="16">
        <v>192818</v>
      </c>
      <c r="AB28" s="16">
        <v>10332</v>
      </c>
      <c r="AC28" s="16">
        <v>13468</v>
      </c>
      <c r="AD28" s="16">
        <v>6045</v>
      </c>
      <c r="AF28" s="65">
        <f t="shared" si="0"/>
        <v>2.0000000000000018E-2</v>
      </c>
      <c r="AG28" s="7">
        <v>1.31</v>
      </c>
      <c r="AH28" s="7">
        <v>2.31</v>
      </c>
      <c r="AI28" s="57">
        <v>19030283</v>
      </c>
      <c r="AJ28" s="61">
        <v>1518320</v>
      </c>
      <c r="AK28" s="62">
        <v>482744</v>
      </c>
      <c r="AL28" s="58">
        <v>55869</v>
      </c>
      <c r="AM28" s="58">
        <v>9587849</v>
      </c>
      <c r="AN28" s="58">
        <v>1223484</v>
      </c>
      <c r="AO28">
        <v>3</v>
      </c>
      <c r="AP28" t="s">
        <v>7</v>
      </c>
      <c r="AQ28">
        <v>1</v>
      </c>
      <c r="AR28">
        <v>1</v>
      </c>
      <c r="AS28">
        <v>1.9999999999999998</v>
      </c>
    </row>
    <row r="29" spans="1:45" x14ac:dyDescent="0.2">
      <c r="A29" s="51">
        <v>27</v>
      </c>
      <c r="B29" s="51">
        <v>38</v>
      </c>
      <c r="C29" s="46" t="s">
        <v>6</v>
      </c>
      <c r="D29" s="46" t="s">
        <v>239</v>
      </c>
      <c r="E29" s="46" t="s">
        <v>240</v>
      </c>
      <c r="F29" s="47">
        <v>6.1</v>
      </c>
      <c r="G29" s="53">
        <v>157238</v>
      </c>
      <c r="H29" s="45">
        <v>3101</v>
      </c>
      <c r="I29" s="45">
        <v>959153</v>
      </c>
      <c r="J29" s="45">
        <v>18916</v>
      </c>
      <c r="K29" s="55">
        <v>1.32</v>
      </c>
      <c r="L29" s="55">
        <v>2.02</v>
      </c>
      <c r="R29" s="7">
        <v>1.33</v>
      </c>
      <c r="S29">
        <v>28.6</v>
      </c>
      <c r="T29">
        <v>36.799999999999997</v>
      </c>
      <c r="U29">
        <v>29.5</v>
      </c>
      <c r="V29">
        <v>36.76</v>
      </c>
      <c r="W29">
        <v>147</v>
      </c>
      <c r="X29" s="16">
        <v>238426</v>
      </c>
      <c r="Y29" s="16">
        <v>310318</v>
      </c>
      <c r="Z29" s="16">
        <v>455913</v>
      </c>
      <c r="AA29" s="16">
        <v>192922</v>
      </c>
      <c r="AB29" s="16">
        <v>5149</v>
      </c>
      <c r="AC29" s="16">
        <v>9968</v>
      </c>
      <c r="AD29" s="16">
        <v>3799</v>
      </c>
      <c r="AF29" s="65">
        <f t="shared" si="0"/>
        <v>9.9999999999997868E-3</v>
      </c>
      <c r="AG29" s="7">
        <v>1.27</v>
      </c>
      <c r="AH29" s="7">
        <v>2.0299999999999998</v>
      </c>
      <c r="AI29" s="57">
        <v>18476395</v>
      </c>
      <c r="AJ29" s="61">
        <v>972559</v>
      </c>
      <c r="AK29" s="62">
        <v>425313</v>
      </c>
      <c r="AL29" s="58">
        <v>40432</v>
      </c>
      <c r="AM29" s="58">
        <v>8427470</v>
      </c>
      <c r="AN29" s="58">
        <v>885962</v>
      </c>
      <c r="AO29">
        <v>3</v>
      </c>
      <c r="AP29" t="s">
        <v>7</v>
      </c>
      <c r="AQ29">
        <v>1</v>
      </c>
      <c r="AR29">
        <v>1</v>
      </c>
      <c r="AS29">
        <v>1.9999999999999998</v>
      </c>
    </row>
    <row r="30" spans="1:45" x14ac:dyDescent="0.2">
      <c r="A30" s="51">
        <v>28</v>
      </c>
      <c r="B30" s="51">
        <v>39</v>
      </c>
      <c r="C30" s="46" t="s">
        <v>75</v>
      </c>
      <c r="D30" s="46" t="s">
        <v>289</v>
      </c>
      <c r="E30" s="46" t="s">
        <v>290</v>
      </c>
      <c r="F30" s="47">
        <v>5.2</v>
      </c>
      <c r="G30" s="53">
        <v>149892</v>
      </c>
      <c r="H30" s="45">
        <v>3096</v>
      </c>
      <c r="I30" s="45">
        <v>778840</v>
      </c>
      <c r="J30" s="45">
        <v>16087</v>
      </c>
      <c r="K30" s="55">
        <v>1.37</v>
      </c>
      <c r="L30" s="55">
        <v>2.1800000000000002</v>
      </c>
      <c r="R30" s="7">
        <v>1.4</v>
      </c>
      <c r="S30">
        <v>30.4</v>
      </c>
      <c r="T30">
        <v>39</v>
      </c>
      <c r="U30">
        <v>30</v>
      </c>
      <c r="V30">
        <v>37.94</v>
      </c>
      <c r="W30">
        <v>177</v>
      </c>
      <c r="X30" s="16">
        <v>148937</v>
      </c>
      <c r="Y30" s="16">
        <v>234123</v>
      </c>
      <c r="Z30" s="16">
        <v>377151</v>
      </c>
      <c r="AA30" s="16">
        <v>167566</v>
      </c>
      <c r="AB30" s="16">
        <v>3936</v>
      </c>
      <c r="AC30" s="16">
        <v>8735</v>
      </c>
      <c r="AD30" s="16">
        <v>3416</v>
      </c>
      <c r="AF30" s="65">
        <f t="shared" si="0"/>
        <v>8.9999999999999858E-2</v>
      </c>
      <c r="AG30" s="7">
        <v>1.34</v>
      </c>
      <c r="AH30" s="7">
        <v>2.27</v>
      </c>
      <c r="AI30" s="57">
        <v>15031232</v>
      </c>
      <c r="AJ30" s="61">
        <v>820369</v>
      </c>
      <c r="AK30" s="62">
        <v>348761</v>
      </c>
      <c r="AL30" s="58">
        <v>30872</v>
      </c>
      <c r="AM30" s="58">
        <v>6907458</v>
      </c>
      <c r="AN30" s="58">
        <v>678608</v>
      </c>
      <c r="AO30">
        <v>3</v>
      </c>
      <c r="AP30" t="s">
        <v>18</v>
      </c>
      <c r="AQ30">
        <v>1</v>
      </c>
      <c r="AR30">
        <v>4</v>
      </c>
      <c r="AS30">
        <v>1.9999999999999998</v>
      </c>
    </row>
    <row r="31" spans="1:45" x14ac:dyDescent="0.2">
      <c r="A31" s="51">
        <v>29</v>
      </c>
      <c r="B31" s="51">
        <v>63</v>
      </c>
      <c r="C31" s="46" t="s">
        <v>243</v>
      </c>
      <c r="D31" s="46" t="s">
        <v>581</v>
      </c>
      <c r="E31" s="46" t="s">
        <v>584</v>
      </c>
      <c r="F31" s="47">
        <v>5.18</v>
      </c>
      <c r="G31" s="53">
        <v>146705</v>
      </c>
      <c r="H31" s="45">
        <v>2414</v>
      </c>
      <c r="I31" s="45">
        <v>760078</v>
      </c>
      <c r="J31" s="45">
        <v>12505</v>
      </c>
      <c r="K31" s="55">
        <v>1.3</v>
      </c>
      <c r="L31" s="55">
        <v>2.17</v>
      </c>
      <c r="R31" s="7">
        <v>1.36</v>
      </c>
      <c r="S31">
        <v>39.200000000000003</v>
      </c>
      <c r="T31">
        <v>48.8</v>
      </c>
      <c r="U31">
        <v>39.6</v>
      </c>
      <c r="V31">
        <v>48.57</v>
      </c>
      <c r="W31">
        <v>415</v>
      </c>
      <c r="X31" s="16">
        <v>341260</v>
      </c>
      <c r="Y31" s="16">
        <v>339821</v>
      </c>
      <c r="Z31" s="16">
        <v>285767</v>
      </c>
      <c r="AA31" s="16">
        <v>134491</v>
      </c>
      <c r="AB31" s="16">
        <v>4714</v>
      </c>
      <c r="AC31" s="16">
        <v>5517</v>
      </c>
      <c r="AD31" s="16">
        <v>2274</v>
      </c>
      <c r="AF31" s="65">
        <f t="shared" si="0"/>
        <v>-4.0000000000000036E-2</v>
      </c>
      <c r="AG31" s="7">
        <v>1.27</v>
      </c>
      <c r="AH31" s="7">
        <v>2.13</v>
      </c>
      <c r="AI31" s="57">
        <v>14287253</v>
      </c>
      <c r="AJ31" s="61">
        <v>637969</v>
      </c>
      <c r="AK31" s="62">
        <v>194199</v>
      </c>
      <c r="AL31" s="58">
        <v>24148</v>
      </c>
      <c r="AM31" s="58">
        <v>3862793</v>
      </c>
      <c r="AN31" s="58">
        <v>530752</v>
      </c>
      <c r="AO31">
        <v>3</v>
      </c>
      <c r="AP31" t="s">
        <v>7</v>
      </c>
      <c r="AQ31">
        <v>1</v>
      </c>
      <c r="AR31">
        <v>1</v>
      </c>
      <c r="AS31">
        <v>1.9999999999999998</v>
      </c>
    </row>
    <row r="32" spans="1:45" x14ac:dyDescent="0.2">
      <c r="A32" s="51">
        <v>30</v>
      </c>
      <c r="B32" s="51">
        <v>66</v>
      </c>
      <c r="C32" s="46" t="s">
        <v>243</v>
      </c>
      <c r="D32" s="46" t="s">
        <v>845</v>
      </c>
      <c r="E32" s="46" t="s">
        <v>857</v>
      </c>
      <c r="F32" s="47">
        <v>4.6100000000000003</v>
      </c>
      <c r="G32" s="53">
        <v>144915</v>
      </c>
      <c r="H32" s="45">
        <v>2347</v>
      </c>
      <c r="I32" s="45">
        <v>667766</v>
      </c>
      <c r="J32" s="45">
        <v>10814</v>
      </c>
      <c r="K32" s="55">
        <v>1.25</v>
      </c>
      <c r="L32" s="55">
        <v>2.0099999999999998</v>
      </c>
      <c r="R32" s="7">
        <v>1.35</v>
      </c>
      <c r="S32">
        <v>44.8</v>
      </c>
      <c r="T32">
        <v>52.4</v>
      </c>
      <c r="U32">
        <v>42.7</v>
      </c>
      <c r="V32">
        <v>50.67</v>
      </c>
      <c r="W32">
        <v>614</v>
      </c>
      <c r="X32" s="16">
        <v>333013</v>
      </c>
      <c r="Y32" s="16">
        <v>295065</v>
      </c>
      <c r="Z32" s="16">
        <v>269603</v>
      </c>
      <c r="AA32" s="16">
        <v>103099</v>
      </c>
      <c r="AB32" s="16">
        <v>4011</v>
      </c>
      <c r="AC32" s="16">
        <v>5209</v>
      </c>
      <c r="AD32" s="16">
        <v>1594</v>
      </c>
      <c r="AF32" s="65">
        <f t="shared" si="0"/>
        <v>0.11000000000000032</v>
      </c>
      <c r="AG32" s="7">
        <v>1.27</v>
      </c>
      <c r="AH32" s="7">
        <v>2.12</v>
      </c>
      <c r="AI32" s="57">
        <v>12620371</v>
      </c>
      <c r="AJ32" s="61">
        <v>553594</v>
      </c>
      <c r="AK32" s="62">
        <v>207763</v>
      </c>
      <c r="AL32" s="58">
        <v>21744</v>
      </c>
      <c r="AM32" s="58">
        <v>4123674</v>
      </c>
      <c r="AN32" s="58">
        <v>478747</v>
      </c>
      <c r="AO32">
        <v>3</v>
      </c>
      <c r="AP32" t="s">
        <v>7</v>
      </c>
      <c r="AQ32">
        <v>1</v>
      </c>
      <c r="AR32">
        <v>1</v>
      </c>
      <c r="AS32">
        <v>1.9999999999999998</v>
      </c>
    </row>
    <row r="33" spans="1:45" x14ac:dyDescent="0.2">
      <c r="A33" s="51">
        <v>31</v>
      </c>
      <c r="B33" s="51">
        <v>69</v>
      </c>
      <c r="C33" s="46" t="s">
        <v>44</v>
      </c>
      <c r="D33" s="46" t="s">
        <v>710</v>
      </c>
      <c r="E33" s="46" t="s">
        <v>712</v>
      </c>
      <c r="F33" s="47">
        <v>9.77</v>
      </c>
      <c r="G33" s="53">
        <v>141238</v>
      </c>
      <c r="H33" s="45">
        <v>2197</v>
      </c>
      <c r="I33" s="45">
        <v>1379471</v>
      </c>
      <c r="J33" s="45">
        <v>21460</v>
      </c>
      <c r="K33" s="55">
        <v>1.28</v>
      </c>
      <c r="L33" s="55">
        <v>2.0499999999999998</v>
      </c>
      <c r="R33" s="7">
        <v>1.31</v>
      </c>
      <c r="S33">
        <v>33.200000000000003</v>
      </c>
      <c r="T33">
        <v>40.799999999999997</v>
      </c>
      <c r="U33">
        <v>34.299999999999997</v>
      </c>
      <c r="V33">
        <v>40.98</v>
      </c>
      <c r="W33">
        <v>504</v>
      </c>
      <c r="X33" s="16">
        <v>461082</v>
      </c>
      <c r="Y33" s="16">
        <v>488797</v>
      </c>
      <c r="Z33" s="16">
        <v>599885</v>
      </c>
      <c r="AA33" s="16">
        <v>290789</v>
      </c>
      <c r="AB33" s="16">
        <v>6400</v>
      </c>
      <c r="AC33" s="16">
        <v>10584</v>
      </c>
      <c r="AD33" s="16">
        <v>4476</v>
      </c>
      <c r="AF33" s="65">
        <f t="shared" si="0"/>
        <v>5.0000000000000266E-2</v>
      </c>
      <c r="AG33" s="7">
        <v>1.24</v>
      </c>
      <c r="AH33" s="7">
        <v>2.1</v>
      </c>
      <c r="AI33" s="57">
        <v>26258352</v>
      </c>
      <c r="AJ33" s="61">
        <v>1103800</v>
      </c>
      <c r="AK33" s="62">
        <v>537439</v>
      </c>
      <c r="AL33" s="58">
        <v>45878</v>
      </c>
      <c r="AM33" s="58">
        <v>10639827</v>
      </c>
      <c r="AN33" s="58">
        <v>1008002</v>
      </c>
      <c r="AO33">
        <v>3</v>
      </c>
      <c r="AP33" t="s">
        <v>7</v>
      </c>
      <c r="AQ33">
        <v>1</v>
      </c>
      <c r="AR33">
        <v>1</v>
      </c>
      <c r="AS33">
        <v>1.9999999999999998</v>
      </c>
    </row>
    <row r="34" spans="1:45" x14ac:dyDescent="0.2">
      <c r="A34" s="51">
        <v>32</v>
      </c>
      <c r="B34" s="51">
        <v>15</v>
      </c>
      <c r="C34" s="46" t="s">
        <v>11</v>
      </c>
      <c r="D34" s="46" t="s">
        <v>190</v>
      </c>
      <c r="E34" s="46" t="s">
        <v>221</v>
      </c>
      <c r="F34" s="47">
        <v>6.08</v>
      </c>
      <c r="G34" s="53">
        <v>140819</v>
      </c>
      <c r="H34" s="45">
        <v>9025</v>
      </c>
      <c r="I34" s="45">
        <v>856741</v>
      </c>
      <c r="J34" s="45">
        <v>54911</v>
      </c>
      <c r="K34" s="55">
        <v>1.17</v>
      </c>
      <c r="L34" s="55">
        <v>1.87</v>
      </c>
      <c r="R34" s="7">
        <v>1.26</v>
      </c>
      <c r="S34">
        <v>54.3</v>
      </c>
      <c r="T34">
        <v>62.2</v>
      </c>
      <c r="U34">
        <v>54.7</v>
      </c>
      <c r="V34">
        <v>62.2</v>
      </c>
      <c r="W34">
        <v>130</v>
      </c>
      <c r="X34" s="16">
        <v>998296</v>
      </c>
      <c r="Y34" s="16">
        <v>453606</v>
      </c>
      <c r="Z34" s="16">
        <v>261793</v>
      </c>
      <c r="AA34" s="16">
        <v>141341</v>
      </c>
      <c r="AB34" s="16">
        <v>24920</v>
      </c>
      <c r="AC34" s="16">
        <v>20708</v>
      </c>
      <c r="AD34" s="16">
        <v>9282</v>
      </c>
      <c r="AF34" s="65">
        <f t="shared" si="0"/>
        <v>0</v>
      </c>
      <c r="AG34" s="7">
        <v>1.1599999999999999</v>
      </c>
      <c r="AH34" s="7">
        <v>1.87</v>
      </c>
      <c r="AI34" s="57">
        <v>17190526</v>
      </c>
      <c r="AJ34" s="61">
        <v>2722487</v>
      </c>
      <c r="AK34" s="62">
        <v>162785</v>
      </c>
      <c r="AL34" s="58">
        <v>67630</v>
      </c>
      <c r="AM34" s="58">
        <v>3163849</v>
      </c>
      <c r="AN34" s="58">
        <v>1333650</v>
      </c>
      <c r="AO34">
        <v>1</v>
      </c>
      <c r="AP34" t="s">
        <v>7</v>
      </c>
      <c r="AQ34">
        <v>1</v>
      </c>
      <c r="AR34">
        <v>1</v>
      </c>
      <c r="AS34">
        <v>1.9999999999999998</v>
      </c>
    </row>
    <row r="35" spans="1:45" x14ac:dyDescent="0.2">
      <c r="A35" s="51">
        <v>33</v>
      </c>
      <c r="B35" s="51">
        <v>40</v>
      </c>
      <c r="C35" s="46" t="s">
        <v>6</v>
      </c>
      <c r="D35" s="46" t="s">
        <v>4</v>
      </c>
      <c r="E35" s="46" t="s">
        <v>5</v>
      </c>
      <c r="F35" s="47">
        <v>2.1</v>
      </c>
      <c r="G35" s="53">
        <v>140285</v>
      </c>
      <c r="H35" s="45">
        <v>3042</v>
      </c>
      <c r="I35" s="45">
        <v>294598</v>
      </c>
      <c r="J35" s="45">
        <v>6388</v>
      </c>
      <c r="K35" s="55">
        <v>1.31</v>
      </c>
      <c r="L35" s="55">
        <v>2.0699999999999998</v>
      </c>
      <c r="R35" s="7">
        <v>1.32</v>
      </c>
      <c r="S35">
        <v>26.4</v>
      </c>
      <c r="T35">
        <v>32.6</v>
      </c>
      <c r="U35">
        <v>27.4</v>
      </c>
      <c r="V35">
        <v>32.67</v>
      </c>
      <c r="W35">
        <v>2</v>
      </c>
      <c r="X35" s="16">
        <v>70627</v>
      </c>
      <c r="Y35" s="16">
        <v>104277</v>
      </c>
      <c r="Z35" s="16">
        <v>132672</v>
      </c>
      <c r="AA35" s="16">
        <v>57650</v>
      </c>
      <c r="AB35" s="16">
        <v>1859</v>
      </c>
      <c r="AC35" s="16">
        <v>3270</v>
      </c>
      <c r="AD35" s="16">
        <v>1260</v>
      </c>
      <c r="AF35" s="65">
        <f t="shared" si="0"/>
        <v>0</v>
      </c>
      <c r="AG35" s="7">
        <v>1.26</v>
      </c>
      <c r="AH35" s="7">
        <v>2.0699999999999998</v>
      </c>
      <c r="AI35" s="57">
        <v>5706385</v>
      </c>
      <c r="AJ35" s="61">
        <v>324540</v>
      </c>
      <c r="AK35" s="62">
        <v>137971</v>
      </c>
      <c r="AL35" s="58">
        <v>11660</v>
      </c>
      <c r="AM35" s="58">
        <v>2731196</v>
      </c>
      <c r="AN35" s="58">
        <v>256222</v>
      </c>
      <c r="AO35">
        <v>3</v>
      </c>
      <c r="AP35" t="s">
        <v>7</v>
      </c>
      <c r="AQ35">
        <v>1</v>
      </c>
      <c r="AR35">
        <v>1</v>
      </c>
      <c r="AS35">
        <v>1.9999999999999998</v>
      </c>
    </row>
    <row r="36" spans="1:45" x14ac:dyDescent="0.2">
      <c r="A36" s="51">
        <v>34</v>
      </c>
      <c r="B36" s="51">
        <v>45</v>
      </c>
      <c r="C36" s="46" t="s">
        <v>6</v>
      </c>
      <c r="D36" s="46" t="s">
        <v>869</v>
      </c>
      <c r="E36" s="46" t="s">
        <v>870</v>
      </c>
      <c r="F36" s="47">
        <v>3</v>
      </c>
      <c r="G36" s="53">
        <v>139659</v>
      </c>
      <c r="H36" s="45">
        <v>2991</v>
      </c>
      <c r="I36" s="45">
        <v>418976</v>
      </c>
      <c r="J36" s="45">
        <v>8973</v>
      </c>
      <c r="K36" s="55">
        <v>1.37</v>
      </c>
      <c r="L36" s="55">
        <v>2.31</v>
      </c>
      <c r="R36" s="7">
        <v>1.47</v>
      </c>
      <c r="S36">
        <v>24.1</v>
      </c>
      <c r="T36">
        <v>32</v>
      </c>
      <c r="U36">
        <v>25.2</v>
      </c>
      <c r="V36">
        <v>31.9</v>
      </c>
      <c r="W36">
        <v>623</v>
      </c>
      <c r="X36" s="16">
        <v>108478</v>
      </c>
      <c r="Y36" s="16">
        <v>189926</v>
      </c>
      <c r="Z36" s="16">
        <v>151430</v>
      </c>
      <c r="AA36" s="16">
        <v>77619</v>
      </c>
      <c r="AB36" s="16">
        <v>3491</v>
      </c>
      <c r="AC36" s="16">
        <v>3728</v>
      </c>
      <c r="AD36" s="16">
        <v>1754</v>
      </c>
      <c r="AF36" s="65">
        <f t="shared" si="0"/>
        <v>9.9999999999997868E-3</v>
      </c>
      <c r="AG36" s="7">
        <v>1.31</v>
      </c>
      <c r="AH36" s="7">
        <v>2.3199999999999998</v>
      </c>
      <c r="AI36" s="57">
        <v>8135359</v>
      </c>
      <c r="AJ36" s="61">
        <v>459382</v>
      </c>
      <c r="AK36" s="62">
        <v>207993</v>
      </c>
      <c r="AL36" s="58">
        <v>18236</v>
      </c>
      <c r="AM36" s="58">
        <v>4117460</v>
      </c>
      <c r="AN36" s="58">
        <v>399294</v>
      </c>
      <c r="AO36">
        <v>3</v>
      </c>
      <c r="AP36" t="s">
        <v>7</v>
      </c>
      <c r="AQ36">
        <v>1</v>
      </c>
      <c r="AR36">
        <v>1</v>
      </c>
      <c r="AS36">
        <v>1.9999999999999998</v>
      </c>
    </row>
    <row r="37" spans="1:45" x14ac:dyDescent="0.2">
      <c r="A37" s="51">
        <v>35</v>
      </c>
      <c r="B37" s="51">
        <v>46</v>
      </c>
      <c r="C37" s="46" t="s">
        <v>75</v>
      </c>
      <c r="D37" s="46" t="s">
        <v>881</v>
      </c>
      <c r="E37" s="46" t="s">
        <v>882</v>
      </c>
      <c r="F37" s="47">
        <v>3.51</v>
      </c>
      <c r="G37" s="53">
        <v>136468</v>
      </c>
      <c r="H37" s="45">
        <v>2957</v>
      </c>
      <c r="I37" s="45">
        <v>479004</v>
      </c>
      <c r="J37" s="45">
        <v>10380</v>
      </c>
      <c r="K37" s="55">
        <v>1.32</v>
      </c>
      <c r="L37" s="55">
        <v>1.96</v>
      </c>
      <c r="R37" s="7">
        <v>1.35</v>
      </c>
      <c r="S37">
        <v>24.6</v>
      </c>
      <c r="T37">
        <v>32</v>
      </c>
      <c r="U37">
        <v>24.9</v>
      </c>
      <c r="V37">
        <v>31.63</v>
      </c>
      <c r="W37">
        <v>631</v>
      </c>
      <c r="X37" s="16">
        <v>97436</v>
      </c>
      <c r="Y37" s="16">
        <v>146377</v>
      </c>
      <c r="Z37" s="16">
        <v>234125</v>
      </c>
      <c r="AA37" s="16">
        <v>98502</v>
      </c>
      <c r="AB37" s="16">
        <v>2665</v>
      </c>
      <c r="AC37" s="16">
        <v>5630</v>
      </c>
      <c r="AD37" s="16">
        <v>2085</v>
      </c>
      <c r="AF37" s="65">
        <f t="shared" si="0"/>
        <v>1.0000000000000009E-2</v>
      </c>
      <c r="AG37" s="7">
        <v>1.29</v>
      </c>
      <c r="AH37" s="7">
        <v>1.97</v>
      </c>
      <c r="AI37" s="57">
        <v>9301917</v>
      </c>
      <c r="AJ37" s="61">
        <v>528333</v>
      </c>
      <c r="AK37" s="62">
        <v>236576</v>
      </c>
      <c r="AL37" s="58">
        <v>19633</v>
      </c>
      <c r="AM37" s="58">
        <v>4679842</v>
      </c>
      <c r="AN37" s="58">
        <v>428975</v>
      </c>
      <c r="AO37">
        <v>3</v>
      </c>
      <c r="AP37" t="s">
        <v>447</v>
      </c>
      <c r="AQ37">
        <v>1</v>
      </c>
      <c r="AR37">
        <v>4</v>
      </c>
      <c r="AS37">
        <v>1.9999999999999998</v>
      </c>
    </row>
    <row r="38" spans="1:45" x14ac:dyDescent="0.2">
      <c r="A38" s="51">
        <v>36</v>
      </c>
      <c r="B38" s="51">
        <v>41</v>
      </c>
      <c r="C38" s="46" t="s">
        <v>2</v>
      </c>
      <c r="D38" s="46" t="s">
        <v>889</v>
      </c>
      <c r="E38" s="46" t="s">
        <v>890</v>
      </c>
      <c r="F38" s="47">
        <v>7.63</v>
      </c>
      <c r="G38" s="53">
        <v>135879</v>
      </c>
      <c r="H38" s="45">
        <v>3036</v>
      </c>
      <c r="I38" s="45">
        <v>1037166</v>
      </c>
      <c r="J38" s="45">
        <v>23177</v>
      </c>
      <c r="K38" s="55">
        <v>1.28</v>
      </c>
      <c r="L38" s="55">
        <v>1.97</v>
      </c>
      <c r="R38" s="7">
        <v>1.31</v>
      </c>
      <c r="S38">
        <v>31.1</v>
      </c>
      <c r="T38">
        <v>38.799999999999997</v>
      </c>
      <c r="U38">
        <v>32.1</v>
      </c>
      <c r="V38">
        <v>38.82</v>
      </c>
      <c r="W38">
        <v>636</v>
      </c>
      <c r="X38" s="16">
        <v>260511</v>
      </c>
      <c r="Y38" s="16">
        <v>314652</v>
      </c>
      <c r="Z38" s="16">
        <v>511633</v>
      </c>
      <c r="AA38" s="16">
        <v>210881</v>
      </c>
      <c r="AB38" s="16">
        <v>5641</v>
      </c>
      <c r="AC38" s="16">
        <v>12802</v>
      </c>
      <c r="AD38" s="16">
        <v>4734</v>
      </c>
      <c r="AF38" s="65">
        <f t="shared" si="0"/>
        <v>0</v>
      </c>
      <c r="AG38" s="7">
        <v>1.24</v>
      </c>
      <c r="AH38" s="7">
        <v>1.97</v>
      </c>
      <c r="AI38" s="57">
        <v>20056801</v>
      </c>
      <c r="AJ38" s="61">
        <v>1187025</v>
      </c>
      <c r="AK38" s="62">
        <v>458606</v>
      </c>
      <c r="AL38" s="58">
        <v>47114</v>
      </c>
      <c r="AM38" s="58">
        <v>9096995</v>
      </c>
      <c r="AN38" s="58">
        <v>1034049</v>
      </c>
      <c r="AO38">
        <v>3</v>
      </c>
      <c r="AP38" t="s">
        <v>3</v>
      </c>
      <c r="AQ38">
        <v>2</v>
      </c>
      <c r="AR38">
        <v>4</v>
      </c>
      <c r="AS38">
        <v>3</v>
      </c>
    </row>
    <row r="39" spans="1:45" x14ac:dyDescent="0.2">
      <c r="A39" s="51">
        <v>37</v>
      </c>
      <c r="B39" s="51">
        <v>33</v>
      </c>
      <c r="C39" s="46" t="s">
        <v>6</v>
      </c>
      <c r="D39" s="46" t="s">
        <v>4</v>
      </c>
      <c r="E39" s="46" t="s">
        <v>9</v>
      </c>
      <c r="F39" s="47">
        <v>3.93</v>
      </c>
      <c r="G39" s="53">
        <v>135047</v>
      </c>
      <c r="H39" s="45">
        <v>3391</v>
      </c>
      <c r="I39" s="45">
        <v>530058</v>
      </c>
      <c r="J39" s="45">
        <v>13310</v>
      </c>
      <c r="K39" s="55">
        <v>1.28</v>
      </c>
      <c r="L39" s="55">
        <v>2.0499999999999998</v>
      </c>
      <c r="R39" s="7">
        <v>1.29</v>
      </c>
      <c r="S39">
        <v>28.9</v>
      </c>
      <c r="T39">
        <v>35.200000000000003</v>
      </c>
      <c r="U39">
        <v>31.3</v>
      </c>
      <c r="V39">
        <v>36.14</v>
      </c>
      <c r="W39">
        <v>4</v>
      </c>
      <c r="X39" s="16">
        <v>167379</v>
      </c>
      <c r="Y39" s="16">
        <v>214820</v>
      </c>
      <c r="Z39" s="16">
        <v>227957</v>
      </c>
      <c r="AA39" s="16">
        <v>87281</v>
      </c>
      <c r="AB39" s="16">
        <v>4548</v>
      </c>
      <c r="AC39" s="16">
        <v>6635</v>
      </c>
      <c r="AD39" s="16">
        <v>2126</v>
      </c>
      <c r="AF39" s="65">
        <f t="shared" si="0"/>
        <v>-9.9999999999999867E-2</v>
      </c>
      <c r="AG39" s="7">
        <v>1.2</v>
      </c>
      <c r="AH39" s="7">
        <v>1.95</v>
      </c>
      <c r="AI39" s="57">
        <v>10319116</v>
      </c>
      <c r="AJ39" s="61">
        <v>680246</v>
      </c>
      <c r="AK39" s="62">
        <v>247608</v>
      </c>
      <c r="AL39" s="58">
        <v>26501</v>
      </c>
      <c r="AM39" s="58">
        <v>4912259</v>
      </c>
      <c r="AN39" s="58">
        <v>579799</v>
      </c>
      <c r="AO39">
        <v>3</v>
      </c>
      <c r="AP39" t="s">
        <v>7</v>
      </c>
      <c r="AQ39">
        <v>1</v>
      </c>
      <c r="AR39">
        <v>1</v>
      </c>
      <c r="AS39">
        <v>1.9999999999999998</v>
      </c>
    </row>
    <row r="40" spans="1:45" x14ac:dyDescent="0.2">
      <c r="A40" s="51">
        <v>38</v>
      </c>
      <c r="B40" s="51">
        <v>29</v>
      </c>
      <c r="C40" s="46" t="s">
        <v>2</v>
      </c>
      <c r="D40" s="46" t="s">
        <v>250</v>
      </c>
      <c r="E40" s="46" t="s">
        <v>251</v>
      </c>
      <c r="F40" s="47">
        <v>4.3099999999999996</v>
      </c>
      <c r="G40" s="53">
        <v>129840</v>
      </c>
      <c r="H40" s="45">
        <v>3776</v>
      </c>
      <c r="I40" s="45">
        <v>559352</v>
      </c>
      <c r="J40" s="45">
        <v>16267</v>
      </c>
      <c r="K40" s="55">
        <v>1.27</v>
      </c>
      <c r="L40" s="55">
        <v>1.89</v>
      </c>
      <c r="R40" s="7">
        <v>1.35</v>
      </c>
      <c r="S40">
        <v>36.5</v>
      </c>
      <c r="T40">
        <v>45.3</v>
      </c>
      <c r="U40">
        <v>38.1</v>
      </c>
      <c r="V40">
        <v>45.34</v>
      </c>
      <c r="W40">
        <v>152</v>
      </c>
      <c r="X40" s="16">
        <v>200323</v>
      </c>
      <c r="Y40" s="16">
        <v>182463</v>
      </c>
      <c r="Z40" s="16">
        <v>261226</v>
      </c>
      <c r="AA40" s="16">
        <v>115663</v>
      </c>
      <c r="AB40" s="16">
        <v>4290</v>
      </c>
      <c r="AC40" s="16">
        <v>8581</v>
      </c>
      <c r="AD40" s="16">
        <v>3396</v>
      </c>
      <c r="AF40" s="65">
        <f t="shared" si="0"/>
        <v>-1.0000000000000009E-2</v>
      </c>
      <c r="AG40" s="7">
        <v>1.22</v>
      </c>
      <c r="AH40" s="7">
        <v>1.88</v>
      </c>
      <c r="AI40" s="57">
        <v>10858316</v>
      </c>
      <c r="AJ40" s="61">
        <v>841529</v>
      </c>
      <c r="AK40" s="62">
        <v>212132</v>
      </c>
      <c r="AL40" s="58">
        <v>37286</v>
      </c>
      <c r="AM40" s="58">
        <v>4243314</v>
      </c>
      <c r="AN40" s="58">
        <v>817317</v>
      </c>
      <c r="AO40">
        <v>3</v>
      </c>
      <c r="AP40" t="s">
        <v>3</v>
      </c>
      <c r="AQ40">
        <v>2</v>
      </c>
      <c r="AR40">
        <v>4</v>
      </c>
      <c r="AS40">
        <v>3</v>
      </c>
    </row>
    <row r="41" spans="1:45" x14ac:dyDescent="0.2">
      <c r="A41" s="51">
        <v>39</v>
      </c>
      <c r="B41" s="51">
        <v>59</v>
      </c>
      <c r="C41" s="46" t="s">
        <v>44</v>
      </c>
      <c r="D41" s="46" t="s">
        <v>648</v>
      </c>
      <c r="E41" s="46" t="s">
        <v>649</v>
      </c>
      <c r="F41" s="47">
        <v>5.0999999999999996</v>
      </c>
      <c r="G41" s="53">
        <v>129580</v>
      </c>
      <c r="H41" s="45">
        <v>2636</v>
      </c>
      <c r="I41" s="45">
        <v>660859</v>
      </c>
      <c r="J41" s="45">
        <v>13441</v>
      </c>
      <c r="K41" s="55">
        <v>1.32</v>
      </c>
      <c r="L41" s="55">
        <v>2.0099999999999998</v>
      </c>
      <c r="R41" s="7">
        <v>1.43</v>
      </c>
      <c r="S41">
        <v>26.4</v>
      </c>
      <c r="T41">
        <v>33.9</v>
      </c>
      <c r="U41">
        <v>27.6</v>
      </c>
      <c r="V41">
        <v>33.92</v>
      </c>
      <c r="W41">
        <v>460</v>
      </c>
      <c r="X41" s="16">
        <v>193555</v>
      </c>
      <c r="Y41" s="16">
        <v>271752</v>
      </c>
      <c r="Z41" s="16">
        <v>254271</v>
      </c>
      <c r="AA41" s="16">
        <v>134836</v>
      </c>
      <c r="AB41" s="16">
        <v>4672</v>
      </c>
      <c r="AC41" s="16">
        <v>5928</v>
      </c>
      <c r="AD41" s="16">
        <v>2842</v>
      </c>
      <c r="AF41" s="65">
        <f t="shared" si="0"/>
        <v>-1.9999999999999796E-2</v>
      </c>
      <c r="AG41" s="7">
        <v>1.26</v>
      </c>
      <c r="AH41" s="7">
        <v>1.99</v>
      </c>
      <c r="AI41" s="57">
        <v>12795055</v>
      </c>
      <c r="AJ41" s="61">
        <v>692402</v>
      </c>
      <c r="AK41" s="62">
        <v>319779</v>
      </c>
      <c r="AL41" s="58">
        <v>29349</v>
      </c>
      <c r="AM41" s="58">
        <v>6334303</v>
      </c>
      <c r="AN41" s="58">
        <v>643510</v>
      </c>
      <c r="AO41">
        <v>3</v>
      </c>
      <c r="AP41" t="s">
        <v>7</v>
      </c>
      <c r="AQ41">
        <v>1</v>
      </c>
      <c r="AR41">
        <v>1</v>
      </c>
      <c r="AS41">
        <v>1.9999999999999998</v>
      </c>
    </row>
    <row r="42" spans="1:45" x14ac:dyDescent="0.2">
      <c r="A42" s="51">
        <v>40</v>
      </c>
      <c r="B42" s="51">
        <v>20</v>
      </c>
      <c r="C42" s="46" t="s">
        <v>243</v>
      </c>
      <c r="D42" s="46" t="s">
        <v>593</v>
      </c>
      <c r="E42" s="46" t="s">
        <v>595</v>
      </c>
      <c r="F42" s="47">
        <v>2.1</v>
      </c>
      <c r="G42" s="53">
        <v>125419</v>
      </c>
      <c r="H42" s="45">
        <v>6939</v>
      </c>
      <c r="I42" s="45">
        <v>263379</v>
      </c>
      <c r="J42" s="45">
        <v>14572</v>
      </c>
      <c r="K42" s="55">
        <v>1.27</v>
      </c>
      <c r="L42" s="55">
        <v>1.91</v>
      </c>
      <c r="R42" s="7">
        <v>1.33</v>
      </c>
      <c r="S42">
        <v>39.1</v>
      </c>
      <c r="T42">
        <v>48.3</v>
      </c>
      <c r="U42">
        <v>39.200000000000003</v>
      </c>
      <c r="V42">
        <v>48.24</v>
      </c>
      <c r="W42">
        <v>423</v>
      </c>
      <c r="X42" s="16">
        <v>153816</v>
      </c>
      <c r="Y42" s="16">
        <v>136685</v>
      </c>
      <c r="Z42" s="16">
        <v>96647</v>
      </c>
      <c r="AA42" s="16">
        <v>30047</v>
      </c>
      <c r="AB42" s="16">
        <v>6532</v>
      </c>
      <c r="AC42" s="16">
        <v>6329</v>
      </c>
      <c r="AD42" s="16">
        <v>1711</v>
      </c>
      <c r="AF42" s="65">
        <f t="shared" si="0"/>
        <v>0</v>
      </c>
      <c r="AG42" s="7">
        <v>1.26</v>
      </c>
      <c r="AH42" s="7">
        <v>1.91</v>
      </c>
      <c r="AI42" s="57">
        <v>5281400</v>
      </c>
      <c r="AJ42" s="61">
        <v>742383</v>
      </c>
      <c r="AK42" s="62">
        <v>82384</v>
      </c>
      <c r="AL42" s="58">
        <v>27683</v>
      </c>
      <c r="AM42" s="58">
        <v>1679384</v>
      </c>
      <c r="AN42" s="58">
        <v>607554</v>
      </c>
      <c r="AO42">
        <v>1</v>
      </c>
      <c r="AP42" t="s">
        <v>7</v>
      </c>
      <c r="AQ42">
        <v>1</v>
      </c>
      <c r="AR42">
        <v>1</v>
      </c>
      <c r="AS42">
        <v>1.9999999999999998</v>
      </c>
    </row>
    <row r="43" spans="1:45" x14ac:dyDescent="0.2">
      <c r="A43" s="51">
        <v>41</v>
      </c>
      <c r="B43" s="51">
        <v>53</v>
      </c>
      <c r="C43" s="46" t="s">
        <v>44</v>
      </c>
      <c r="D43" s="46" t="s">
        <v>919</v>
      </c>
      <c r="E43" s="46" t="s">
        <v>92</v>
      </c>
      <c r="F43" s="47">
        <v>9.43</v>
      </c>
      <c r="G43" s="53">
        <v>124381</v>
      </c>
      <c r="H43" s="45">
        <v>2792</v>
      </c>
      <c r="I43" s="45">
        <v>1173284</v>
      </c>
      <c r="J43" s="45">
        <v>26337</v>
      </c>
      <c r="K43" s="55">
        <v>1.33</v>
      </c>
      <c r="L43" s="55">
        <v>2.11</v>
      </c>
      <c r="R43" s="7">
        <v>1.39</v>
      </c>
      <c r="S43">
        <v>32.9</v>
      </c>
      <c r="T43">
        <v>41.7</v>
      </c>
      <c r="U43">
        <v>33.799999999999997</v>
      </c>
      <c r="V43">
        <v>41.58</v>
      </c>
      <c r="W43">
        <v>663</v>
      </c>
      <c r="X43" s="16">
        <v>385180</v>
      </c>
      <c r="Y43" s="16">
        <v>467997</v>
      </c>
      <c r="Z43" s="16">
        <v>528607</v>
      </c>
      <c r="AA43" s="16">
        <v>176679</v>
      </c>
      <c r="AB43" s="16">
        <v>8768</v>
      </c>
      <c r="AC43" s="16">
        <v>13505</v>
      </c>
      <c r="AD43" s="16">
        <v>4065</v>
      </c>
      <c r="AF43" s="65">
        <f t="shared" si="0"/>
        <v>1.0000000000000231E-2</v>
      </c>
      <c r="AG43" s="7">
        <v>1.28</v>
      </c>
      <c r="AH43" s="7">
        <v>2.12</v>
      </c>
      <c r="AI43" s="57">
        <v>22544689</v>
      </c>
      <c r="AJ43" s="61">
        <v>1348629</v>
      </c>
      <c r="AK43" s="62">
        <v>443871</v>
      </c>
      <c r="AL43" s="58">
        <v>53547</v>
      </c>
      <c r="AM43" s="58">
        <v>8821673</v>
      </c>
      <c r="AN43" s="58">
        <v>1173510</v>
      </c>
      <c r="AO43">
        <v>3</v>
      </c>
      <c r="AP43" t="s">
        <v>7</v>
      </c>
      <c r="AQ43">
        <v>1</v>
      </c>
      <c r="AR43">
        <v>1</v>
      </c>
      <c r="AS43">
        <v>1.9999999999999998</v>
      </c>
    </row>
    <row r="44" spans="1:45" x14ac:dyDescent="0.2">
      <c r="A44" s="51">
        <v>42</v>
      </c>
      <c r="B44" s="51">
        <v>18</v>
      </c>
      <c r="C44" s="46" t="s">
        <v>44</v>
      </c>
      <c r="D44" s="46" t="s">
        <v>460</v>
      </c>
      <c r="E44" s="46" t="s">
        <v>490</v>
      </c>
      <c r="F44" s="47">
        <v>3.52</v>
      </c>
      <c r="G44" s="53">
        <v>122368</v>
      </c>
      <c r="H44" s="45">
        <v>7305</v>
      </c>
      <c r="I44" s="45">
        <v>430857</v>
      </c>
      <c r="J44" s="45">
        <v>25721</v>
      </c>
      <c r="K44" s="55">
        <v>1.23</v>
      </c>
      <c r="L44" s="55">
        <v>2.16</v>
      </c>
      <c r="R44" s="7">
        <v>1.24</v>
      </c>
      <c r="S44">
        <v>55.2</v>
      </c>
      <c r="T44">
        <v>64.599999999999994</v>
      </c>
      <c r="U44">
        <v>56.3</v>
      </c>
      <c r="V44">
        <v>64.62</v>
      </c>
      <c r="W44">
        <v>340</v>
      </c>
      <c r="X44" s="16">
        <v>495654</v>
      </c>
      <c r="Y44" s="16">
        <v>275157</v>
      </c>
      <c r="Z44" s="16">
        <v>130461</v>
      </c>
      <c r="AA44" s="16">
        <v>25240</v>
      </c>
      <c r="AB44" s="16">
        <v>14264</v>
      </c>
      <c r="AC44" s="16">
        <v>9693</v>
      </c>
      <c r="AD44" s="16">
        <v>1763</v>
      </c>
      <c r="AF44" s="65">
        <f t="shared" si="0"/>
        <v>0</v>
      </c>
      <c r="AG44" s="7">
        <v>1.2</v>
      </c>
      <c r="AH44" s="7">
        <v>2.16</v>
      </c>
      <c r="AI44" s="57">
        <v>8530134</v>
      </c>
      <c r="AJ44" s="61">
        <v>1256337</v>
      </c>
      <c r="AK44" s="62">
        <v>52005</v>
      </c>
      <c r="AL44" s="58">
        <v>22406</v>
      </c>
      <c r="AM44" s="58">
        <v>972477</v>
      </c>
      <c r="AN44" s="58">
        <v>396076</v>
      </c>
      <c r="AO44">
        <v>1</v>
      </c>
      <c r="AP44" t="s">
        <v>7</v>
      </c>
      <c r="AQ44">
        <v>1</v>
      </c>
      <c r="AR44">
        <v>1</v>
      </c>
      <c r="AS44">
        <v>1.9999999999999998</v>
      </c>
    </row>
    <row r="45" spans="1:45" x14ac:dyDescent="0.2">
      <c r="A45" s="51">
        <v>43</v>
      </c>
      <c r="B45" s="51">
        <v>37</v>
      </c>
      <c r="C45" s="46" t="s">
        <v>44</v>
      </c>
      <c r="D45" s="46" t="s">
        <v>650</v>
      </c>
      <c r="E45" s="46" t="s">
        <v>652</v>
      </c>
      <c r="F45" s="47">
        <v>4.57</v>
      </c>
      <c r="G45" s="53">
        <v>122315</v>
      </c>
      <c r="H45" s="45">
        <v>3164</v>
      </c>
      <c r="I45" s="45">
        <v>558366</v>
      </c>
      <c r="J45" s="45">
        <v>14442</v>
      </c>
      <c r="K45" s="55">
        <v>1.28</v>
      </c>
      <c r="L45" s="55">
        <v>1.92</v>
      </c>
      <c r="R45" s="7">
        <v>1.31</v>
      </c>
      <c r="S45">
        <v>30.1</v>
      </c>
      <c r="T45">
        <v>37.5</v>
      </c>
      <c r="U45">
        <v>31.1</v>
      </c>
      <c r="V45">
        <v>37.659999999999997</v>
      </c>
      <c r="W45">
        <v>462</v>
      </c>
      <c r="X45" s="16">
        <v>187294</v>
      </c>
      <c r="Y45" s="16">
        <v>214863</v>
      </c>
      <c r="Z45" s="16">
        <v>242717</v>
      </c>
      <c r="AA45" s="16">
        <v>100787</v>
      </c>
      <c r="AB45" s="16">
        <v>4722</v>
      </c>
      <c r="AC45" s="16">
        <v>7079</v>
      </c>
      <c r="AD45" s="16">
        <v>2641</v>
      </c>
      <c r="AF45" s="65">
        <f t="shared" si="0"/>
        <v>-3.0000000000000027E-2</v>
      </c>
      <c r="AG45" s="7">
        <v>1.24</v>
      </c>
      <c r="AH45" s="7">
        <v>1.89</v>
      </c>
      <c r="AI45" s="57">
        <v>10835590</v>
      </c>
      <c r="AJ45" s="61">
        <v>741992</v>
      </c>
      <c r="AK45" s="62">
        <v>236824</v>
      </c>
      <c r="AL45" s="58">
        <v>30577</v>
      </c>
      <c r="AM45" s="58">
        <v>4711510</v>
      </c>
      <c r="AN45" s="58">
        <v>670216</v>
      </c>
      <c r="AO45">
        <v>3</v>
      </c>
      <c r="AP45" t="s">
        <v>7</v>
      </c>
      <c r="AQ45">
        <v>1</v>
      </c>
      <c r="AR45">
        <v>1</v>
      </c>
      <c r="AS45">
        <v>1.9999999999999998</v>
      </c>
    </row>
    <row r="46" spans="1:45" x14ac:dyDescent="0.2">
      <c r="A46" s="51">
        <v>44</v>
      </c>
      <c r="B46" s="51">
        <v>50</v>
      </c>
      <c r="C46" s="46" t="s">
        <v>11</v>
      </c>
      <c r="D46" s="46" t="s">
        <v>720</v>
      </c>
      <c r="E46" s="46" t="s">
        <v>1</v>
      </c>
      <c r="F46" s="47">
        <v>1.95</v>
      </c>
      <c r="G46" s="53">
        <v>122026</v>
      </c>
      <c r="H46" s="45">
        <v>2828</v>
      </c>
      <c r="I46" s="45">
        <v>237463</v>
      </c>
      <c r="J46" s="45">
        <v>5502</v>
      </c>
      <c r="K46" s="55">
        <v>1.25</v>
      </c>
      <c r="L46" s="55">
        <v>1.98</v>
      </c>
      <c r="R46" s="7">
        <v>1.27</v>
      </c>
      <c r="S46">
        <v>32</v>
      </c>
      <c r="T46">
        <v>38.799999999999997</v>
      </c>
      <c r="U46">
        <v>33.299999999999997</v>
      </c>
      <c r="V46">
        <v>39.22</v>
      </c>
      <c r="W46">
        <v>511</v>
      </c>
      <c r="X46" s="16">
        <v>80419</v>
      </c>
      <c r="Y46" s="16">
        <v>83093</v>
      </c>
      <c r="Z46" s="16">
        <v>123989</v>
      </c>
      <c r="AA46" s="16">
        <v>30381</v>
      </c>
      <c r="AB46" s="16">
        <v>1588</v>
      </c>
      <c r="AC46" s="16">
        <v>3188</v>
      </c>
      <c r="AD46" s="16">
        <v>726</v>
      </c>
      <c r="AF46" s="65">
        <f t="shared" si="0"/>
        <v>-2.0000000000000018E-2</v>
      </c>
      <c r="AG46" s="7">
        <v>1.21</v>
      </c>
      <c r="AH46" s="7">
        <v>1.96</v>
      </c>
      <c r="AI46" s="57">
        <v>4580685</v>
      </c>
      <c r="AJ46" s="61">
        <v>281717</v>
      </c>
      <c r="AK46" s="62">
        <v>96275</v>
      </c>
      <c r="AL46" s="58">
        <v>11127</v>
      </c>
      <c r="AM46" s="58">
        <v>1912838</v>
      </c>
      <c r="AN46" s="58">
        <v>244414</v>
      </c>
      <c r="AO46">
        <v>3</v>
      </c>
      <c r="AP46" t="s">
        <v>7</v>
      </c>
      <c r="AQ46">
        <v>1</v>
      </c>
      <c r="AR46">
        <v>1</v>
      </c>
      <c r="AS46">
        <v>1.9999999999999998</v>
      </c>
    </row>
    <row r="47" spans="1:45" x14ac:dyDescent="0.2">
      <c r="A47" s="51">
        <v>45</v>
      </c>
      <c r="B47" s="51">
        <v>62</v>
      </c>
      <c r="C47" s="46" t="s">
        <v>6</v>
      </c>
      <c r="D47" s="46" t="s">
        <v>237</v>
      </c>
      <c r="E47" s="46" t="s">
        <v>238</v>
      </c>
      <c r="F47" s="47">
        <v>3.51</v>
      </c>
      <c r="G47" s="53">
        <v>120483</v>
      </c>
      <c r="H47" s="45">
        <v>2435</v>
      </c>
      <c r="I47" s="45">
        <v>423378</v>
      </c>
      <c r="J47" s="45">
        <v>8556</v>
      </c>
      <c r="K47" s="55">
        <v>1.25</v>
      </c>
      <c r="L47" s="55">
        <v>1.88</v>
      </c>
      <c r="R47" s="7">
        <v>1.36</v>
      </c>
      <c r="S47">
        <v>30.5</v>
      </c>
      <c r="T47">
        <v>37.4</v>
      </c>
      <c r="U47">
        <v>31</v>
      </c>
      <c r="V47">
        <v>37.340000000000003</v>
      </c>
      <c r="W47">
        <v>146</v>
      </c>
      <c r="X47" s="16">
        <v>159002</v>
      </c>
      <c r="Y47" s="16">
        <v>159176</v>
      </c>
      <c r="Z47" s="16">
        <v>185208</v>
      </c>
      <c r="AA47" s="16">
        <v>78993</v>
      </c>
      <c r="AB47" s="16">
        <v>2807</v>
      </c>
      <c r="AC47" s="16">
        <v>4144</v>
      </c>
      <c r="AD47" s="16">
        <v>1605</v>
      </c>
      <c r="AF47" s="65">
        <f t="shared" si="0"/>
        <v>0</v>
      </c>
      <c r="AG47" s="7">
        <v>1.23</v>
      </c>
      <c r="AH47" s="7">
        <v>1.88</v>
      </c>
      <c r="AI47" s="57">
        <v>8143085</v>
      </c>
      <c r="AJ47" s="61">
        <v>440812</v>
      </c>
      <c r="AK47" s="62">
        <v>178289</v>
      </c>
      <c r="AL47" s="58">
        <v>18746</v>
      </c>
      <c r="AM47" s="58">
        <v>3536737</v>
      </c>
      <c r="AN47" s="58">
        <v>410595</v>
      </c>
      <c r="AO47">
        <v>3</v>
      </c>
      <c r="AP47" t="s">
        <v>7</v>
      </c>
      <c r="AQ47">
        <v>1</v>
      </c>
      <c r="AR47">
        <v>1</v>
      </c>
      <c r="AS47">
        <v>1.9999999999999998</v>
      </c>
    </row>
    <row r="48" spans="1:45" x14ac:dyDescent="0.2">
      <c r="A48" s="51">
        <v>46</v>
      </c>
      <c r="B48" s="51">
        <v>65</v>
      </c>
      <c r="C48" s="46" t="s">
        <v>6</v>
      </c>
      <c r="D48" s="46" t="s">
        <v>235</v>
      </c>
      <c r="E48" s="46" t="s">
        <v>236</v>
      </c>
      <c r="F48" s="47">
        <v>2.92</v>
      </c>
      <c r="G48" s="53">
        <v>120259</v>
      </c>
      <c r="H48" s="45">
        <v>2379</v>
      </c>
      <c r="I48" s="45">
        <v>351518</v>
      </c>
      <c r="J48" s="45">
        <v>6955</v>
      </c>
      <c r="K48" s="55">
        <v>1.33</v>
      </c>
      <c r="L48" s="55">
        <v>2.2000000000000002</v>
      </c>
      <c r="R48" s="7">
        <v>1.34</v>
      </c>
      <c r="S48">
        <v>23.1</v>
      </c>
      <c r="T48">
        <v>29.5</v>
      </c>
      <c r="U48">
        <v>23.5</v>
      </c>
      <c r="V48">
        <v>29.49</v>
      </c>
      <c r="W48">
        <v>144</v>
      </c>
      <c r="X48" s="16">
        <v>84965</v>
      </c>
      <c r="Y48" s="16">
        <v>144518</v>
      </c>
      <c r="Z48" s="16">
        <v>148641</v>
      </c>
      <c r="AA48" s="16">
        <v>58359</v>
      </c>
      <c r="AB48" s="16">
        <v>2521</v>
      </c>
      <c r="AC48" s="16">
        <v>3329</v>
      </c>
      <c r="AD48" s="16">
        <v>1104</v>
      </c>
      <c r="AF48" s="65">
        <f t="shared" si="0"/>
        <v>9.9999999999997868E-3</v>
      </c>
      <c r="AG48" s="7">
        <v>1.31</v>
      </c>
      <c r="AH48" s="7">
        <v>2.21</v>
      </c>
      <c r="AI48" s="57">
        <v>6794362</v>
      </c>
      <c r="AJ48" s="61">
        <v>351804</v>
      </c>
      <c r="AK48" s="62">
        <v>167287</v>
      </c>
      <c r="AL48" s="58">
        <v>12016</v>
      </c>
      <c r="AM48" s="58">
        <v>3305647</v>
      </c>
      <c r="AN48" s="58">
        <v>263218</v>
      </c>
      <c r="AO48">
        <v>3</v>
      </c>
      <c r="AP48" t="s">
        <v>7</v>
      </c>
      <c r="AQ48">
        <v>1</v>
      </c>
      <c r="AR48">
        <v>1</v>
      </c>
      <c r="AS48">
        <v>1.9999999999999998</v>
      </c>
    </row>
    <row r="49" spans="1:45" x14ac:dyDescent="0.2">
      <c r="A49" s="51">
        <v>47</v>
      </c>
      <c r="B49" s="51">
        <v>57</v>
      </c>
      <c r="C49" s="46" t="s">
        <v>80</v>
      </c>
      <c r="D49" s="46" t="s">
        <v>275</v>
      </c>
      <c r="E49" s="46" t="s">
        <v>276</v>
      </c>
      <c r="F49" s="47">
        <v>1.4</v>
      </c>
      <c r="G49" s="53">
        <v>110327</v>
      </c>
      <c r="H49" s="45">
        <v>2716</v>
      </c>
      <c r="I49" s="45">
        <v>154568</v>
      </c>
      <c r="J49" s="45">
        <v>3805</v>
      </c>
      <c r="K49" s="55">
        <v>1.36</v>
      </c>
      <c r="L49" s="55">
        <v>1.72</v>
      </c>
      <c r="R49" s="7">
        <v>1.37</v>
      </c>
      <c r="S49">
        <v>24.7</v>
      </c>
      <c r="T49">
        <v>32.1</v>
      </c>
      <c r="U49">
        <v>25.1</v>
      </c>
      <c r="V49">
        <v>32.21</v>
      </c>
      <c r="W49">
        <v>168</v>
      </c>
      <c r="X49" s="16">
        <v>13878</v>
      </c>
      <c r="Y49" s="16">
        <v>44507</v>
      </c>
      <c r="Z49" s="16">
        <v>77053</v>
      </c>
      <c r="AA49" s="16">
        <v>33009</v>
      </c>
      <c r="AB49" s="16">
        <v>996</v>
      </c>
      <c r="AC49" s="16">
        <v>2004</v>
      </c>
      <c r="AD49" s="16">
        <v>805</v>
      </c>
      <c r="AF49" s="65">
        <f t="shared" si="0"/>
        <v>-2.0000000000000018E-2</v>
      </c>
      <c r="AG49" s="7">
        <v>1.34</v>
      </c>
      <c r="AH49" s="7">
        <v>1.7</v>
      </c>
      <c r="AI49" s="57">
        <v>3002385</v>
      </c>
      <c r="AJ49" s="61">
        <v>192265</v>
      </c>
      <c r="AK49" s="62">
        <v>69969</v>
      </c>
      <c r="AL49" s="58">
        <v>6509</v>
      </c>
      <c r="AM49" s="58">
        <v>1385641</v>
      </c>
      <c r="AN49" s="58">
        <v>142171</v>
      </c>
      <c r="AO49">
        <v>3</v>
      </c>
      <c r="AP49" t="s">
        <v>256</v>
      </c>
      <c r="AQ49">
        <v>2</v>
      </c>
      <c r="AR49">
        <v>4</v>
      </c>
      <c r="AS49">
        <v>3</v>
      </c>
    </row>
    <row r="50" spans="1:45" x14ac:dyDescent="0.2">
      <c r="A50" s="51">
        <v>48</v>
      </c>
      <c r="B50" s="51">
        <v>42</v>
      </c>
      <c r="C50" s="46" t="s">
        <v>17</v>
      </c>
      <c r="D50" s="46" t="s">
        <v>872</v>
      </c>
      <c r="E50" s="46" t="s">
        <v>873</v>
      </c>
      <c r="F50" s="47">
        <v>3.5</v>
      </c>
      <c r="G50" s="53">
        <v>110128</v>
      </c>
      <c r="H50" s="45">
        <v>3024</v>
      </c>
      <c r="I50" s="45">
        <v>385446</v>
      </c>
      <c r="J50" s="45">
        <v>10583</v>
      </c>
      <c r="K50" s="55">
        <v>1.22</v>
      </c>
      <c r="L50" s="55">
        <v>1.85</v>
      </c>
      <c r="R50" s="7">
        <v>1.23</v>
      </c>
      <c r="S50">
        <v>31.1</v>
      </c>
      <c r="T50">
        <v>37.299999999999997</v>
      </c>
      <c r="U50">
        <v>31.8</v>
      </c>
      <c r="V50">
        <v>37.31</v>
      </c>
      <c r="W50">
        <v>626</v>
      </c>
      <c r="X50" s="16">
        <v>129580</v>
      </c>
      <c r="Y50" s="16">
        <v>122384</v>
      </c>
      <c r="Z50" s="16">
        <v>196136</v>
      </c>
      <c r="AA50" s="16">
        <v>66926</v>
      </c>
      <c r="AB50" s="16">
        <v>2767</v>
      </c>
      <c r="AC50" s="16">
        <v>5993</v>
      </c>
      <c r="AD50" s="16">
        <v>1823</v>
      </c>
      <c r="AF50" s="65">
        <f t="shared" si="0"/>
        <v>0</v>
      </c>
      <c r="AG50" s="7">
        <v>1.2</v>
      </c>
      <c r="AH50" s="7">
        <v>1.85</v>
      </c>
      <c r="AI50" s="57">
        <v>7511848</v>
      </c>
      <c r="AJ50" s="61">
        <v>546095</v>
      </c>
      <c r="AK50" s="62">
        <v>170475</v>
      </c>
      <c r="AL50" s="58">
        <v>23551</v>
      </c>
      <c r="AM50" s="58">
        <v>3395441</v>
      </c>
      <c r="AN50" s="58">
        <v>516550</v>
      </c>
      <c r="AO50">
        <v>3</v>
      </c>
      <c r="AP50" t="s">
        <v>7</v>
      </c>
      <c r="AQ50">
        <v>1</v>
      </c>
      <c r="AR50">
        <v>1</v>
      </c>
      <c r="AS50">
        <v>1.9999999999999998</v>
      </c>
    </row>
    <row r="51" spans="1:45" x14ac:dyDescent="0.2">
      <c r="A51" s="51">
        <v>49</v>
      </c>
      <c r="B51" s="51">
        <v>79</v>
      </c>
      <c r="C51" s="46" t="s">
        <v>44</v>
      </c>
      <c r="D51" s="46" t="s">
        <v>650</v>
      </c>
      <c r="E51" s="46" t="s">
        <v>651</v>
      </c>
      <c r="F51" s="47">
        <v>4.8</v>
      </c>
      <c r="G51" s="53">
        <v>109723</v>
      </c>
      <c r="H51" s="45">
        <v>1976</v>
      </c>
      <c r="I51" s="45">
        <v>526563</v>
      </c>
      <c r="J51" s="45">
        <v>9483</v>
      </c>
      <c r="K51" s="55">
        <v>1.29</v>
      </c>
      <c r="L51" s="55">
        <v>1.97</v>
      </c>
      <c r="R51" s="7">
        <v>1.35</v>
      </c>
      <c r="S51">
        <v>25.5</v>
      </c>
      <c r="T51">
        <v>31.9</v>
      </c>
      <c r="U51">
        <v>26.7</v>
      </c>
      <c r="V51">
        <v>31.87</v>
      </c>
      <c r="W51">
        <v>461</v>
      </c>
      <c r="X51" s="16">
        <v>171283</v>
      </c>
      <c r="Y51" s="16">
        <v>228682</v>
      </c>
      <c r="Z51" s="16">
        <v>196776</v>
      </c>
      <c r="AA51" s="16">
        <v>101105</v>
      </c>
      <c r="AB51" s="16">
        <v>3414</v>
      </c>
      <c r="AC51" s="16">
        <v>4147</v>
      </c>
      <c r="AD51" s="16">
        <v>1922</v>
      </c>
      <c r="AF51" s="65">
        <f t="shared" si="0"/>
        <v>2.0000000000000018E-2</v>
      </c>
      <c r="AG51" s="7">
        <v>1.23</v>
      </c>
      <c r="AH51" s="7">
        <v>1.99</v>
      </c>
      <c r="AI51" s="57">
        <v>10170332</v>
      </c>
      <c r="AJ51" s="61">
        <v>487328</v>
      </c>
      <c r="AK51" s="62">
        <v>260637</v>
      </c>
      <c r="AL51" s="58">
        <v>20121</v>
      </c>
      <c r="AM51" s="58">
        <v>5154040</v>
      </c>
      <c r="AN51" s="58">
        <v>441281</v>
      </c>
      <c r="AO51">
        <v>3</v>
      </c>
      <c r="AP51" t="s">
        <v>7</v>
      </c>
      <c r="AQ51">
        <v>1</v>
      </c>
      <c r="AR51">
        <v>1</v>
      </c>
      <c r="AS51">
        <v>1.9999999999999998</v>
      </c>
    </row>
    <row r="52" spans="1:45" x14ac:dyDescent="0.2">
      <c r="A52" s="51">
        <v>50</v>
      </c>
      <c r="B52" s="51">
        <v>77</v>
      </c>
      <c r="C52" s="46" t="s">
        <v>6</v>
      </c>
      <c r="D52" s="46" t="s">
        <v>869</v>
      </c>
      <c r="E52" s="46" t="s">
        <v>712</v>
      </c>
      <c r="F52" s="47">
        <v>3.6</v>
      </c>
      <c r="G52" s="53">
        <v>106315</v>
      </c>
      <c r="H52" s="45">
        <v>2026</v>
      </c>
      <c r="I52" s="45">
        <v>382735</v>
      </c>
      <c r="J52" s="45">
        <v>7295</v>
      </c>
      <c r="K52" s="55">
        <v>1.24</v>
      </c>
      <c r="L52" s="55">
        <v>1.99</v>
      </c>
      <c r="R52" s="7">
        <v>1.26</v>
      </c>
      <c r="S52">
        <v>29</v>
      </c>
      <c r="T52">
        <v>35.200000000000003</v>
      </c>
      <c r="U52">
        <v>30</v>
      </c>
      <c r="V52">
        <v>35.44</v>
      </c>
      <c r="W52">
        <v>624</v>
      </c>
      <c r="X52" s="16">
        <v>128733</v>
      </c>
      <c r="Y52" s="16">
        <v>131687</v>
      </c>
      <c r="Z52" s="16">
        <v>186916</v>
      </c>
      <c r="AA52" s="16">
        <v>64132</v>
      </c>
      <c r="AB52" s="16">
        <v>2079</v>
      </c>
      <c r="AC52" s="16">
        <v>4013</v>
      </c>
      <c r="AD52" s="16">
        <v>1203</v>
      </c>
      <c r="AF52" s="65">
        <f t="shared" si="0"/>
        <v>-1.0000000000000009E-2</v>
      </c>
      <c r="AG52" s="7">
        <v>1.2</v>
      </c>
      <c r="AH52" s="7">
        <v>1.98</v>
      </c>
      <c r="AI52" s="57">
        <v>7382502</v>
      </c>
      <c r="AJ52" s="61">
        <v>376788</v>
      </c>
      <c r="AK52" s="62">
        <v>178355</v>
      </c>
      <c r="AL52" s="58">
        <v>16369</v>
      </c>
      <c r="AM52" s="58">
        <v>3533764</v>
      </c>
      <c r="AN52" s="58">
        <v>359733</v>
      </c>
      <c r="AO52">
        <v>3</v>
      </c>
      <c r="AP52" t="s">
        <v>7</v>
      </c>
      <c r="AQ52">
        <v>1</v>
      </c>
      <c r="AR52">
        <v>1</v>
      </c>
      <c r="AS52">
        <v>1.9999999999999998</v>
      </c>
    </row>
    <row r="53" spans="1:45" x14ac:dyDescent="0.2">
      <c r="A53" s="51">
        <v>51</v>
      </c>
      <c r="B53" s="51">
        <v>114</v>
      </c>
      <c r="C53" s="46" t="s">
        <v>213</v>
      </c>
      <c r="D53" s="46" t="s">
        <v>932</v>
      </c>
      <c r="E53" s="46" t="s">
        <v>936</v>
      </c>
      <c r="F53" s="47">
        <v>4.08</v>
      </c>
      <c r="G53" s="53">
        <v>106072</v>
      </c>
      <c r="H53" s="45">
        <v>1237</v>
      </c>
      <c r="I53" s="45">
        <v>432562</v>
      </c>
      <c r="J53" s="45">
        <v>5046</v>
      </c>
      <c r="K53" s="55">
        <v>1.36</v>
      </c>
      <c r="L53" s="55">
        <v>2.75</v>
      </c>
      <c r="R53" s="7">
        <v>1.43</v>
      </c>
      <c r="S53">
        <v>50.6</v>
      </c>
      <c r="T53">
        <v>64.7</v>
      </c>
      <c r="U53">
        <v>51.8</v>
      </c>
      <c r="V53">
        <v>64.739999999999995</v>
      </c>
      <c r="W53">
        <v>675</v>
      </c>
      <c r="X53" s="16">
        <v>398608</v>
      </c>
      <c r="Y53" s="16">
        <v>350787</v>
      </c>
      <c r="Z53" s="16">
        <v>70118</v>
      </c>
      <c r="AA53" s="16">
        <v>11657</v>
      </c>
      <c r="AB53" s="16">
        <v>3825</v>
      </c>
      <c r="AC53" s="16">
        <v>1061</v>
      </c>
      <c r="AD53" s="16">
        <v>161</v>
      </c>
      <c r="AF53" s="65">
        <f t="shared" si="0"/>
        <v>9.9999999999997868E-3</v>
      </c>
      <c r="AG53" s="7">
        <v>1.32</v>
      </c>
      <c r="AH53" s="7">
        <v>2.76</v>
      </c>
      <c r="AI53" s="57">
        <v>7968244</v>
      </c>
      <c r="AJ53" s="61">
        <v>250295</v>
      </c>
      <c r="AK53" s="62">
        <v>58979</v>
      </c>
      <c r="AL53" s="58">
        <v>6241</v>
      </c>
      <c r="AM53" s="58">
        <v>1161503</v>
      </c>
      <c r="AN53" s="58">
        <v>128949</v>
      </c>
      <c r="AO53">
        <v>1</v>
      </c>
      <c r="AP53" t="s">
        <v>7</v>
      </c>
      <c r="AQ53">
        <v>1</v>
      </c>
      <c r="AR53">
        <v>1</v>
      </c>
      <c r="AS53">
        <v>1.9999999999999998</v>
      </c>
    </row>
    <row r="54" spans="1:45" x14ac:dyDescent="0.2">
      <c r="A54" s="51">
        <v>52</v>
      </c>
      <c r="B54" s="51">
        <v>30</v>
      </c>
      <c r="C54" s="46" t="s">
        <v>96</v>
      </c>
      <c r="D54" s="46" t="s">
        <v>19</v>
      </c>
      <c r="E54" s="46" t="s">
        <v>383</v>
      </c>
      <c r="F54" s="47">
        <v>2.62</v>
      </c>
      <c r="G54" s="53">
        <v>103851</v>
      </c>
      <c r="H54" s="45">
        <v>3640</v>
      </c>
      <c r="I54" s="45">
        <v>272090</v>
      </c>
      <c r="J54" s="45">
        <v>9537</v>
      </c>
      <c r="K54" s="55">
        <v>1.19</v>
      </c>
      <c r="L54" s="55">
        <v>1.73</v>
      </c>
      <c r="R54" s="7">
        <v>1.2</v>
      </c>
      <c r="S54">
        <v>37.6</v>
      </c>
      <c r="T54">
        <v>44.1</v>
      </c>
      <c r="U54">
        <v>38</v>
      </c>
      <c r="V54">
        <v>44.06</v>
      </c>
      <c r="W54">
        <v>248</v>
      </c>
      <c r="X54" s="16">
        <v>123938</v>
      </c>
      <c r="Y54" s="16">
        <v>88876</v>
      </c>
      <c r="Z54" s="16">
        <v>131593</v>
      </c>
      <c r="AA54" s="16">
        <v>51622</v>
      </c>
      <c r="AB54" s="16">
        <v>2507</v>
      </c>
      <c r="AC54" s="16">
        <v>5254</v>
      </c>
      <c r="AD54" s="16">
        <v>1776</v>
      </c>
      <c r="AF54" s="65">
        <f t="shared" si="0"/>
        <v>0</v>
      </c>
      <c r="AG54" s="7">
        <v>1.18</v>
      </c>
      <c r="AH54" s="7">
        <v>1.73</v>
      </c>
      <c r="AI54" s="57">
        <v>5250987</v>
      </c>
      <c r="AJ54" s="61">
        <v>485462</v>
      </c>
      <c r="AK54" s="62">
        <v>63167</v>
      </c>
      <c r="AL54" s="58">
        <v>17765</v>
      </c>
      <c r="AM54" s="58">
        <v>1281694</v>
      </c>
      <c r="AN54" s="58">
        <v>392068</v>
      </c>
      <c r="AO54">
        <v>1</v>
      </c>
      <c r="AP54" t="s">
        <v>201</v>
      </c>
      <c r="AQ54">
        <v>4</v>
      </c>
      <c r="AR54">
        <v>2</v>
      </c>
      <c r="AS54">
        <v>3.9999999999999996</v>
      </c>
    </row>
    <row r="55" spans="1:45" x14ac:dyDescent="0.2">
      <c r="A55" s="51">
        <v>53</v>
      </c>
      <c r="B55" s="51">
        <v>89</v>
      </c>
      <c r="C55" s="46" t="s">
        <v>11</v>
      </c>
      <c r="D55" s="46" t="s">
        <v>291</v>
      </c>
      <c r="E55" s="46" t="s">
        <v>296</v>
      </c>
      <c r="F55" s="47">
        <v>2.56</v>
      </c>
      <c r="G55" s="53">
        <v>101538</v>
      </c>
      <c r="H55" s="45">
        <v>1771</v>
      </c>
      <c r="I55" s="45">
        <v>259531</v>
      </c>
      <c r="J55" s="45">
        <v>4526</v>
      </c>
      <c r="K55" s="55">
        <v>1.1499999999999999</v>
      </c>
      <c r="L55" s="55">
        <v>1.81</v>
      </c>
      <c r="R55" s="7">
        <v>1.19</v>
      </c>
      <c r="S55">
        <v>54.4</v>
      </c>
      <c r="T55">
        <v>61.6</v>
      </c>
      <c r="U55">
        <v>54.5</v>
      </c>
      <c r="V55">
        <v>61.64</v>
      </c>
      <c r="W55">
        <v>182</v>
      </c>
      <c r="X55" s="16">
        <v>394632</v>
      </c>
      <c r="Y55" s="16">
        <v>159741</v>
      </c>
      <c r="Z55" s="16">
        <v>68595</v>
      </c>
      <c r="AA55" s="16">
        <v>31195</v>
      </c>
      <c r="AB55" s="16">
        <v>2496</v>
      </c>
      <c r="AC55" s="16">
        <v>1441</v>
      </c>
      <c r="AD55" s="16">
        <v>589</v>
      </c>
      <c r="AF55" s="65">
        <f t="shared" si="0"/>
        <v>0</v>
      </c>
      <c r="AG55" s="7">
        <v>1.1499999999999999</v>
      </c>
      <c r="AH55" s="7">
        <v>1.81</v>
      </c>
      <c r="AI55" s="57">
        <v>4819697</v>
      </c>
      <c r="AJ55" s="61">
        <v>225899</v>
      </c>
      <c r="AK55" s="62">
        <v>32865</v>
      </c>
      <c r="AL55" s="58">
        <v>6383</v>
      </c>
      <c r="AM55" s="58">
        <v>622845</v>
      </c>
      <c r="AN55" s="58">
        <v>122559</v>
      </c>
      <c r="AO55">
        <v>1</v>
      </c>
      <c r="AP55" t="s">
        <v>7</v>
      </c>
      <c r="AQ55">
        <v>1</v>
      </c>
      <c r="AR55">
        <v>1</v>
      </c>
      <c r="AS55">
        <v>1.9999999999999998</v>
      </c>
    </row>
    <row r="56" spans="1:45" x14ac:dyDescent="0.2">
      <c r="A56" s="51">
        <v>54</v>
      </c>
      <c r="B56" s="51">
        <v>26</v>
      </c>
      <c r="C56" s="46" t="s">
        <v>80</v>
      </c>
      <c r="D56" s="46" t="s">
        <v>692</v>
      </c>
      <c r="E56" s="46" t="s">
        <v>704</v>
      </c>
      <c r="F56" s="47">
        <v>4.51</v>
      </c>
      <c r="G56" s="53">
        <v>100311</v>
      </c>
      <c r="H56" s="45">
        <v>5058</v>
      </c>
      <c r="I56" s="45">
        <v>452605</v>
      </c>
      <c r="J56" s="45">
        <v>22824</v>
      </c>
      <c r="K56" s="55">
        <v>1.33</v>
      </c>
      <c r="L56" s="55">
        <v>2.2599999999999998</v>
      </c>
      <c r="R56" s="7">
        <v>1.38</v>
      </c>
      <c r="S56">
        <v>39.9</v>
      </c>
      <c r="T56">
        <v>52</v>
      </c>
      <c r="U56">
        <v>40.4</v>
      </c>
      <c r="V56">
        <v>52.16</v>
      </c>
      <c r="W56">
        <v>499</v>
      </c>
      <c r="X56" s="16">
        <v>155671</v>
      </c>
      <c r="Y56" s="16">
        <v>169986</v>
      </c>
      <c r="Z56" s="16">
        <v>213958</v>
      </c>
      <c r="AA56" s="16">
        <v>68661</v>
      </c>
      <c r="AB56" s="16">
        <v>7197</v>
      </c>
      <c r="AC56" s="16">
        <v>12296</v>
      </c>
      <c r="AD56" s="16">
        <v>3331</v>
      </c>
      <c r="AF56" s="65">
        <f t="shared" si="0"/>
        <v>-1.9999999999999574E-2</v>
      </c>
      <c r="AG56" s="7">
        <v>1.32</v>
      </c>
      <c r="AH56" s="7">
        <v>2.2400000000000002</v>
      </c>
      <c r="AI56" s="57">
        <v>9079835</v>
      </c>
      <c r="AJ56" s="61">
        <v>1167365</v>
      </c>
      <c r="AK56" s="62">
        <v>176890</v>
      </c>
      <c r="AL56" s="58">
        <v>45893</v>
      </c>
      <c r="AM56" s="58">
        <v>3570589</v>
      </c>
      <c r="AN56" s="58">
        <v>1003771</v>
      </c>
      <c r="AO56">
        <v>1</v>
      </c>
      <c r="AP56" t="s">
        <v>447</v>
      </c>
      <c r="AQ56">
        <v>1</v>
      </c>
      <c r="AR56">
        <v>4</v>
      </c>
      <c r="AS56">
        <v>1.9999999999999998</v>
      </c>
    </row>
    <row r="57" spans="1:45" x14ac:dyDescent="0.2">
      <c r="A57" s="51">
        <v>55</v>
      </c>
      <c r="B57" s="51">
        <v>49</v>
      </c>
      <c r="C57" s="46" t="s">
        <v>17</v>
      </c>
      <c r="D57" s="46" t="s">
        <v>874</v>
      </c>
      <c r="E57" s="46" t="s">
        <v>875</v>
      </c>
      <c r="F57" s="47">
        <v>2.64</v>
      </c>
      <c r="G57" s="53">
        <v>95673</v>
      </c>
      <c r="H57" s="45">
        <v>2841</v>
      </c>
      <c r="I57" s="45">
        <v>252578</v>
      </c>
      <c r="J57" s="45">
        <v>7500</v>
      </c>
      <c r="K57" s="55">
        <v>1.25</v>
      </c>
      <c r="L57" s="55">
        <v>1.93</v>
      </c>
      <c r="R57" s="7">
        <v>1.26</v>
      </c>
      <c r="S57">
        <v>38.9</v>
      </c>
      <c r="T57">
        <v>46.6</v>
      </c>
      <c r="U57">
        <v>39.799999999999997</v>
      </c>
      <c r="V57">
        <v>46.79</v>
      </c>
      <c r="W57">
        <v>627</v>
      </c>
      <c r="X57" s="16">
        <v>108412</v>
      </c>
      <c r="Y57" s="16">
        <v>95117</v>
      </c>
      <c r="Z57" s="16">
        <v>120433</v>
      </c>
      <c r="AA57" s="16">
        <v>37027</v>
      </c>
      <c r="AB57" s="16">
        <v>2453</v>
      </c>
      <c r="AC57" s="16">
        <v>3953</v>
      </c>
      <c r="AD57" s="16">
        <v>1094</v>
      </c>
      <c r="AF57" s="65">
        <f t="shared" si="0"/>
        <v>-1.0000000000000009E-2</v>
      </c>
      <c r="AG57" s="7">
        <v>1.22</v>
      </c>
      <c r="AH57" s="7">
        <v>1.92</v>
      </c>
      <c r="AI57" s="57">
        <v>4910030</v>
      </c>
      <c r="AJ57" s="61">
        <v>387842</v>
      </c>
      <c r="AK57" s="62">
        <v>96952</v>
      </c>
      <c r="AL57" s="58">
        <v>17075</v>
      </c>
      <c r="AM57" s="58">
        <v>1939981</v>
      </c>
      <c r="AN57" s="58">
        <v>374826</v>
      </c>
      <c r="AO57">
        <v>3</v>
      </c>
      <c r="AP57" t="s">
        <v>18</v>
      </c>
      <c r="AQ57">
        <v>1</v>
      </c>
      <c r="AR57">
        <v>1</v>
      </c>
      <c r="AS57">
        <v>1.9999999999999998</v>
      </c>
    </row>
    <row r="58" spans="1:45" x14ac:dyDescent="0.2">
      <c r="A58" s="51">
        <v>56</v>
      </c>
      <c r="B58" s="51">
        <v>48</v>
      </c>
      <c r="C58" s="46" t="s">
        <v>75</v>
      </c>
      <c r="D58" s="46" t="s">
        <v>762</v>
      </c>
      <c r="E58" s="46" t="s">
        <v>763</v>
      </c>
      <c r="F58" s="47">
        <v>4.87</v>
      </c>
      <c r="G58" s="53">
        <v>93993</v>
      </c>
      <c r="H58" s="45">
        <v>2901</v>
      </c>
      <c r="I58" s="45">
        <v>457275</v>
      </c>
      <c r="J58" s="45">
        <v>14111</v>
      </c>
      <c r="K58" s="55">
        <v>1.28</v>
      </c>
      <c r="L58" s="55">
        <v>2.2400000000000002</v>
      </c>
      <c r="R58" s="7">
        <v>1.37</v>
      </c>
      <c r="S58">
        <v>40</v>
      </c>
      <c r="T58">
        <v>47.7</v>
      </c>
      <c r="U58">
        <v>39.6</v>
      </c>
      <c r="V58">
        <v>47.5</v>
      </c>
      <c r="W58">
        <v>542</v>
      </c>
      <c r="X58" s="16">
        <v>219311</v>
      </c>
      <c r="Y58" s="16">
        <v>215261</v>
      </c>
      <c r="Z58" s="16">
        <v>186239</v>
      </c>
      <c r="AA58" s="16">
        <v>55774</v>
      </c>
      <c r="AB58" s="16">
        <v>5749</v>
      </c>
      <c r="AC58" s="16">
        <v>6658</v>
      </c>
      <c r="AD58" s="16">
        <v>1704</v>
      </c>
      <c r="AF58" s="65">
        <f t="shared" si="0"/>
        <v>9.9999999999999645E-2</v>
      </c>
      <c r="AG58" s="7">
        <v>1.28</v>
      </c>
      <c r="AH58" s="7">
        <v>2.34</v>
      </c>
      <c r="AI58" s="57">
        <v>8784928</v>
      </c>
      <c r="AJ58" s="61">
        <v>716177</v>
      </c>
      <c r="AK58" s="62">
        <v>114662</v>
      </c>
      <c r="AL58" s="58">
        <v>25316</v>
      </c>
      <c r="AM58" s="58">
        <v>2308287</v>
      </c>
      <c r="AN58" s="58">
        <v>557608</v>
      </c>
      <c r="AO58">
        <v>1</v>
      </c>
      <c r="AP58" t="s">
        <v>76</v>
      </c>
      <c r="AQ58">
        <v>1</v>
      </c>
      <c r="AR58">
        <v>4</v>
      </c>
      <c r="AS58">
        <v>1.9999999999999998</v>
      </c>
    </row>
    <row r="59" spans="1:45" x14ac:dyDescent="0.2">
      <c r="A59" s="51">
        <v>57</v>
      </c>
      <c r="B59" s="51">
        <v>70</v>
      </c>
      <c r="C59" s="46" t="s">
        <v>80</v>
      </c>
      <c r="D59" s="46" t="s">
        <v>280</v>
      </c>
      <c r="E59" s="46" t="s">
        <v>276</v>
      </c>
      <c r="F59" s="47">
        <v>1.32</v>
      </c>
      <c r="G59" s="53">
        <v>92893</v>
      </c>
      <c r="H59" s="45">
        <v>2196</v>
      </c>
      <c r="I59" s="45">
        <v>122990</v>
      </c>
      <c r="J59" s="45">
        <v>2908</v>
      </c>
      <c r="K59" s="55">
        <v>1.24</v>
      </c>
      <c r="L59" s="55">
        <v>1.59</v>
      </c>
      <c r="R59" s="7">
        <v>1.38</v>
      </c>
      <c r="S59">
        <v>23.8</v>
      </c>
      <c r="T59">
        <v>29.1</v>
      </c>
      <c r="U59">
        <v>23.4</v>
      </c>
      <c r="V59">
        <v>28.92</v>
      </c>
      <c r="W59">
        <v>171</v>
      </c>
      <c r="X59" s="16">
        <v>13810</v>
      </c>
      <c r="Y59" s="16">
        <v>36603</v>
      </c>
      <c r="Z59" s="16">
        <v>59295</v>
      </c>
      <c r="AA59" s="16">
        <v>27093</v>
      </c>
      <c r="AB59" s="16">
        <v>766</v>
      </c>
      <c r="AC59" s="16">
        <v>1505</v>
      </c>
      <c r="AD59" s="16">
        <v>637</v>
      </c>
      <c r="AF59" s="65">
        <f t="shared" si="0"/>
        <v>2.0000000000000018E-2</v>
      </c>
      <c r="AG59" s="7">
        <v>1.26</v>
      </c>
      <c r="AH59" s="7">
        <v>1.61</v>
      </c>
      <c r="AI59" s="57">
        <v>2393551</v>
      </c>
      <c r="AJ59" s="61">
        <v>147391</v>
      </c>
      <c r="AK59" s="62">
        <v>59719</v>
      </c>
      <c r="AL59" s="58">
        <v>5156</v>
      </c>
      <c r="AM59" s="58">
        <v>1182316</v>
      </c>
      <c r="AN59" s="58">
        <v>113196</v>
      </c>
      <c r="AO59">
        <v>3</v>
      </c>
      <c r="AP59" t="s">
        <v>256</v>
      </c>
      <c r="AQ59">
        <v>2</v>
      </c>
      <c r="AR59">
        <v>4</v>
      </c>
      <c r="AS59">
        <v>3</v>
      </c>
    </row>
    <row r="60" spans="1:45" x14ac:dyDescent="0.2">
      <c r="A60" s="51">
        <v>58</v>
      </c>
      <c r="B60" s="51">
        <v>58</v>
      </c>
      <c r="C60" s="46" t="s">
        <v>75</v>
      </c>
      <c r="D60" s="46" t="s">
        <v>643</v>
      </c>
      <c r="E60" s="46" t="s">
        <v>644</v>
      </c>
      <c r="F60" s="47">
        <v>5.23</v>
      </c>
      <c r="G60" s="53">
        <v>92240</v>
      </c>
      <c r="H60" s="45">
        <v>2694</v>
      </c>
      <c r="I60" s="45">
        <v>482136</v>
      </c>
      <c r="J60" s="45">
        <v>14081</v>
      </c>
      <c r="K60" s="55">
        <v>1.27</v>
      </c>
      <c r="L60" s="55">
        <v>1.85</v>
      </c>
      <c r="R60" s="7">
        <v>1.31</v>
      </c>
      <c r="S60">
        <v>32.299999999999997</v>
      </c>
      <c r="T60">
        <v>39</v>
      </c>
      <c r="U60">
        <v>33.200000000000003</v>
      </c>
      <c r="V60">
        <v>39.31</v>
      </c>
      <c r="W60">
        <v>457</v>
      </c>
      <c r="X60" s="16">
        <v>135493</v>
      </c>
      <c r="Y60" s="16">
        <v>159460</v>
      </c>
      <c r="Z60" s="16">
        <v>229736</v>
      </c>
      <c r="AA60" s="16">
        <v>92941</v>
      </c>
      <c r="AB60" s="16">
        <v>3955</v>
      </c>
      <c r="AC60" s="16">
        <v>7483</v>
      </c>
      <c r="AD60" s="16">
        <v>2643</v>
      </c>
      <c r="AF60" s="65">
        <f t="shared" si="0"/>
        <v>-2.0000000000000018E-2</v>
      </c>
      <c r="AG60" s="7">
        <v>1.24</v>
      </c>
      <c r="AH60" s="7">
        <v>1.83</v>
      </c>
      <c r="AI60" s="57">
        <v>9432013</v>
      </c>
      <c r="AJ60" s="61">
        <v>718367</v>
      </c>
      <c r="AK60" s="62">
        <v>219000</v>
      </c>
      <c r="AL60" s="58">
        <v>27336</v>
      </c>
      <c r="AM60" s="58">
        <v>4354329</v>
      </c>
      <c r="AN60" s="58">
        <v>598794</v>
      </c>
      <c r="AO60">
        <v>3</v>
      </c>
      <c r="AP60" t="s">
        <v>76</v>
      </c>
      <c r="AQ60">
        <v>1</v>
      </c>
      <c r="AR60">
        <v>4</v>
      </c>
      <c r="AS60">
        <v>1.9999999999999998</v>
      </c>
    </row>
    <row r="61" spans="1:45" x14ac:dyDescent="0.2">
      <c r="A61" s="51">
        <v>59</v>
      </c>
      <c r="B61" s="51">
        <v>55</v>
      </c>
      <c r="C61" s="46" t="s">
        <v>213</v>
      </c>
      <c r="D61" s="46" t="s">
        <v>581</v>
      </c>
      <c r="E61" s="46" t="s">
        <v>582</v>
      </c>
      <c r="F61" s="47">
        <v>8.2799999999999994</v>
      </c>
      <c r="G61" s="53">
        <v>92059</v>
      </c>
      <c r="H61" s="45">
        <v>2752</v>
      </c>
      <c r="I61" s="45">
        <v>762063</v>
      </c>
      <c r="J61" s="45">
        <v>22779</v>
      </c>
      <c r="K61" s="55">
        <v>1.28</v>
      </c>
      <c r="L61" s="55">
        <v>1.83</v>
      </c>
      <c r="R61" s="7">
        <v>1.31</v>
      </c>
      <c r="S61">
        <v>40.5</v>
      </c>
      <c r="T61">
        <v>49.6</v>
      </c>
      <c r="U61">
        <v>41.6</v>
      </c>
      <c r="V61">
        <v>49.57</v>
      </c>
      <c r="W61">
        <v>413</v>
      </c>
      <c r="X61" s="16">
        <v>320919</v>
      </c>
      <c r="Y61" s="16">
        <v>276040</v>
      </c>
      <c r="Z61" s="16">
        <v>344659</v>
      </c>
      <c r="AA61" s="16">
        <v>141364</v>
      </c>
      <c r="AB61" s="16">
        <v>6814</v>
      </c>
      <c r="AC61" s="16">
        <v>11673</v>
      </c>
      <c r="AD61" s="16">
        <v>4292</v>
      </c>
      <c r="AF61" s="65">
        <f t="shared" si="0"/>
        <v>2.0000000000000018E-2</v>
      </c>
      <c r="AG61" s="7">
        <v>1.24</v>
      </c>
      <c r="AH61" s="7">
        <v>1.85</v>
      </c>
      <c r="AI61" s="57">
        <v>14764894</v>
      </c>
      <c r="AJ61" s="61">
        <v>1183524</v>
      </c>
      <c r="AK61" s="62">
        <v>264821</v>
      </c>
      <c r="AL61" s="58">
        <v>54300</v>
      </c>
      <c r="AM61" s="58">
        <v>5321317</v>
      </c>
      <c r="AN61" s="58">
        <v>1196269</v>
      </c>
      <c r="AO61">
        <v>3</v>
      </c>
      <c r="AP61" t="s">
        <v>18</v>
      </c>
      <c r="AQ61">
        <v>1</v>
      </c>
      <c r="AR61">
        <v>1</v>
      </c>
      <c r="AS61">
        <v>1.9999999999999998</v>
      </c>
    </row>
    <row r="62" spans="1:45" x14ac:dyDescent="0.2">
      <c r="A62" s="51">
        <v>60</v>
      </c>
      <c r="B62" s="51">
        <v>67</v>
      </c>
      <c r="C62" s="46" t="s">
        <v>6</v>
      </c>
      <c r="D62" s="46" t="s">
        <v>625</v>
      </c>
      <c r="E62" s="46" t="s">
        <v>626</v>
      </c>
      <c r="F62" s="47">
        <v>3.14</v>
      </c>
      <c r="G62" s="53">
        <v>91779</v>
      </c>
      <c r="H62" s="45">
        <v>2286</v>
      </c>
      <c r="I62" s="45">
        <v>288462</v>
      </c>
      <c r="J62" s="45">
        <v>7185</v>
      </c>
      <c r="K62" s="55">
        <v>1.27</v>
      </c>
      <c r="L62" s="55">
        <v>2.0299999999999998</v>
      </c>
      <c r="R62" s="7">
        <v>1.32</v>
      </c>
      <c r="S62">
        <v>32.6</v>
      </c>
      <c r="T62">
        <v>39</v>
      </c>
      <c r="U62">
        <v>33</v>
      </c>
      <c r="V62">
        <v>38.99</v>
      </c>
      <c r="W62">
        <v>446</v>
      </c>
      <c r="X62" s="16">
        <v>107055</v>
      </c>
      <c r="Y62" s="16">
        <v>126041</v>
      </c>
      <c r="Z62" s="16">
        <v>123503</v>
      </c>
      <c r="AA62" s="16">
        <v>38918</v>
      </c>
      <c r="AB62" s="16">
        <v>2728</v>
      </c>
      <c r="AC62" s="16">
        <v>3459</v>
      </c>
      <c r="AD62" s="16">
        <v>998</v>
      </c>
      <c r="AF62" s="65">
        <f t="shared" si="0"/>
        <v>0</v>
      </c>
      <c r="AG62" s="7">
        <v>1.25</v>
      </c>
      <c r="AH62" s="7">
        <v>2.0299999999999998</v>
      </c>
      <c r="AI62" s="57">
        <v>5586373</v>
      </c>
      <c r="AJ62" s="61">
        <v>364184</v>
      </c>
      <c r="AK62" s="62">
        <v>120722</v>
      </c>
      <c r="AL62" s="58">
        <v>12776</v>
      </c>
      <c r="AM62" s="58">
        <v>2394812</v>
      </c>
      <c r="AN62" s="58">
        <v>279664</v>
      </c>
      <c r="AO62">
        <v>3</v>
      </c>
      <c r="AP62" t="s">
        <v>7</v>
      </c>
      <c r="AQ62">
        <v>1</v>
      </c>
      <c r="AR62">
        <v>1</v>
      </c>
      <c r="AS62">
        <v>1.9999999999999998</v>
      </c>
    </row>
    <row r="63" spans="1:45" x14ac:dyDescent="0.2">
      <c r="A63" s="51">
        <v>61</v>
      </c>
      <c r="B63" s="51">
        <v>92</v>
      </c>
      <c r="C63" s="46" t="s">
        <v>44</v>
      </c>
      <c r="D63" s="46" t="s">
        <v>47</v>
      </c>
      <c r="E63" s="46" t="s">
        <v>50</v>
      </c>
      <c r="F63" s="47">
        <v>5.17</v>
      </c>
      <c r="G63" s="53">
        <v>90049</v>
      </c>
      <c r="H63" s="45">
        <v>1649</v>
      </c>
      <c r="I63" s="45">
        <v>465461</v>
      </c>
      <c r="J63" s="45">
        <v>8525</v>
      </c>
      <c r="K63" s="55">
        <v>1.1499999999999999</v>
      </c>
      <c r="L63" s="55">
        <v>1.92</v>
      </c>
      <c r="R63" s="7">
        <v>1.23</v>
      </c>
      <c r="S63">
        <v>53</v>
      </c>
      <c r="T63">
        <v>59.1</v>
      </c>
      <c r="U63">
        <v>53.1</v>
      </c>
      <c r="V63">
        <v>59.12</v>
      </c>
      <c r="W63">
        <v>25</v>
      </c>
      <c r="X63" s="16">
        <v>660509</v>
      </c>
      <c r="Y63" s="16">
        <v>278742</v>
      </c>
      <c r="Z63" s="16">
        <v>141357</v>
      </c>
      <c r="AA63" s="16">
        <v>45362</v>
      </c>
      <c r="AB63" s="16">
        <v>4444</v>
      </c>
      <c r="AC63" s="16">
        <v>3116</v>
      </c>
      <c r="AD63" s="16">
        <v>965</v>
      </c>
      <c r="AF63" s="65">
        <f t="shared" si="0"/>
        <v>0</v>
      </c>
      <c r="AG63" s="7">
        <v>1.1499999999999999</v>
      </c>
      <c r="AH63" s="7">
        <v>1.92</v>
      </c>
      <c r="AI63" s="57">
        <v>8748991</v>
      </c>
      <c r="AJ63" s="61">
        <v>432341</v>
      </c>
      <c r="AK63" s="62">
        <v>105967</v>
      </c>
      <c r="AL63" s="58">
        <v>15296</v>
      </c>
      <c r="AM63" s="58">
        <v>2111370</v>
      </c>
      <c r="AN63" s="58">
        <v>334745</v>
      </c>
      <c r="AO63">
        <v>1</v>
      </c>
      <c r="AP63" t="s">
        <v>7</v>
      </c>
      <c r="AQ63">
        <v>1</v>
      </c>
      <c r="AR63">
        <v>1</v>
      </c>
      <c r="AS63">
        <v>1.9999999999999998</v>
      </c>
    </row>
    <row r="64" spans="1:45" x14ac:dyDescent="0.2">
      <c r="A64" s="51">
        <v>62</v>
      </c>
      <c r="B64" s="51">
        <v>64</v>
      </c>
      <c r="C64" s="46" t="s">
        <v>243</v>
      </c>
      <c r="D64" s="46" t="s">
        <v>623</v>
      </c>
      <c r="E64" s="46" t="s">
        <v>624</v>
      </c>
      <c r="F64" s="47">
        <v>2.84</v>
      </c>
      <c r="G64" s="53">
        <v>89088</v>
      </c>
      <c r="H64" s="45">
        <v>2404</v>
      </c>
      <c r="I64" s="45">
        <v>253277</v>
      </c>
      <c r="J64" s="45">
        <v>6834</v>
      </c>
      <c r="K64" s="55">
        <v>1.28</v>
      </c>
      <c r="L64" s="55">
        <v>2.08</v>
      </c>
      <c r="R64" s="7">
        <v>1.36</v>
      </c>
      <c r="S64">
        <v>29.5</v>
      </c>
      <c r="T64">
        <v>36.299999999999997</v>
      </c>
      <c r="U64">
        <v>30</v>
      </c>
      <c r="V64">
        <v>36.31</v>
      </c>
      <c r="W64">
        <v>445</v>
      </c>
      <c r="X64" s="16">
        <v>99785</v>
      </c>
      <c r="Y64" s="16">
        <v>116556</v>
      </c>
      <c r="Z64" s="16">
        <v>100344</v>
      </c>
      <c r="AA64" s="16">
        <v>36377</v>
      </c>
      <c r="AB64" s="16">
        <v>2727</v>
      </c>
      <c r="AC64" s="16">
        <v>3096</v>
      </c>
      <c r="AD64" s="16">
        <v>1010</v>
      </c>
      <c r="AF64" s="65">
        <f t="shared" si="0"/>
        <v>0</v>
      </c>
      <c r="AG64" s="7">
        <v>1.25</v>
      </c>
      <c r="AH64" s="7">
        <v>2.08</v>
      </c>
      <c r="AI64" s="57">
        <v>4934720</v>
      </c>
      <c r="AJ64" s="61">
        <v>350018</v>
      </c>
      <c r="AK64" s="62">
        <v>113265</v>
      </c>
      <c r="AL64" s="58">
        <v>14001</v>
      </c>
      <c r="AM64" s="58">
        <v>2251071</v>
      </c>
      <c r="AN64" s="58">
        <v>306068</v>
      </c>
      <c r="AO64">
        <v>3</v>
      </c>
      <c r="AP64" t="s">
        <v>7</v>
      </c>
      <c r="AQ64">
        <v>1</v>
      </c>
      <c r="AR64">
        <v>1</v>
      </c>
      <c r="AS64">
        <v>1.9999999999999998</v>
      </c>
    </row>
    <row r="65" spans="1:45" x14ac:dyDescent="0.2">
      <c r="A65" s="51">
        <v>63</v>
      </c>
      <c r="B65" s="51">
        <v>75</v>
      </c>
      <c r="C65" s="46" t="s">
        <v>44</v>
      </c>
      <c r="D65" s="46" t="s">
        <v>329</v>
      </c>
      <c r="E65" s="46" t="s">
        <v>331</v>
      </c>
      <c r="F65" s="47">
        <v>3.59</v>
      </c>
      <c r="G65" s="53">
        <v>88369</v>
      </c>
      <c r="H65" s="45">
        <v>2046</v>
      </c>
      <c r="I65" s="45">
        <v>317599</v>
      </c>
      <c r="J65" s="45">
        <v>7352</v>
      </c>
      <c r="K65" s="55">
        <v>1.22</v>
      </c>
      <c r="L65" s="55">
        <v>1.71</v>
      </c>
      <c r="R65" s="7">
        <v>1.25</v>
      </c>
      <c r="S65">
        <v>28.8</v>
      </c>
      <c r="T65">
        <v>34.6</v>
      </c>
      <c r="U65">
        <v>29.1</v>
      </c>
      <c r="V65">
        <v>34.479999999999997</v>
      </c>
      <c r="W65">
        <v>206</v>
      </c>
      <c r="X65" s="16">
        <v>113493</v>
      </c>
      <c r="Y65" s="16">
        <v>113824</v>
      </c>
      <c r="Z65" s="16">
        <v>143704</v>
      </c>
      <c r="AA65" s="16">
        <v>60071</v>
      </c>
      <c r="AB65" s="16">
        <v>2262</v>
      </c>
      <c r="AC65" s="16">
        <v>3694</v>
      </c>
      <c r="AD65" s="16">
        <v>1395</v>
      </c>
      <c r="AF65" s="65">
        <f t="shared" si="0"/>
        <v>0</v>
      </c>
      <c r="AG65" s="7">
        <v>1.2</v>
      </c>
      <c r="AH65" s="7">
        <v>1.71</v>
      </c>
      <c r="AI65" s="57">
        <v>6173743</v>
      </c>
      <c r="AJ65" s="61">
        <v>377786</v>
      </c>
      <c r="AK65" s="62">
        <v>152937</v>
      </c>
      <c r="AL65" s="58">
        <v>15648</v>
      </c>
      <c r="AM65" s="58">
        <v>3032522</v>
      </c>
      <c r="AN65" s="58">
        <v>342441</v>
      </c>
      <c r="AO65">
        <v>3</v>
      </c>
      <c r="AP65" t="s">
        <v>7</v>
      </c>
      <c r="AQ65">
        <v>1</v>
      </c>
      <c r="AR65">
        <v>1</v>
      </c>
      <c r="AS65">
        <v>1.9999999999999998</v>
      </c>
    </row>
    <row r="66" spans="1:45" x14ac:dyDescent="0.2">
      <c r="A66" s="51">
        <v>64</v>
      </c>
      <c r="B66" s="51">
        <v>47</v>
      </c>
      <c r="C66" s="46" t="s">
        <v>44</v>
      </c>
      <c r="D66" s="46" t="s">
        <v>47</v>
      </c>
      <c r="E66" s="46" t="s">
        <v>48</v>
      </c>
      <c r="F66" s="47">
        <v>4.0199999999999996</v>
      </c>
      <c r="G66" s="53">
        <v>88288</v>
      </c>
      <c r="H66" s="45">
        <v>2932</v>
      </c>
      <c r="I66" s="45">
        <v>355272</v>
      </c>
      <c r="J66" s="45">
        <v>11799</v>
      </c>
      <c r="K66" s="55">
        <v>1.26</v>
      </c>
      <c r="L66" s="55">
        <v>2.0699999999999998</v>
      </c>
      <c r="R66" s="7">
        <v>1.27</v>
      </c>
      <c r="S66">
        <v>38.4</v>
      </c>
      <c r="T66">
        <v>46.6</v>
      </c>
      <c r="U66">
        <v>38.700000000000003</v>
      </c>
      <c r="V66">
        <v>46.6</v>
      </c>
      <c r="W66">
        <v>23</v>
      </c>
      <c r="X66" s="16">
        <v>140961</v>
      </c>
      <c r="Y66" s="16">
        <v>123798</v>
      </c>
      <c r="Z66" s="16">
        <v>163595</v>
      </c>
      <c r="AA66" s="16">
        <v>67878</v>
      </c>
      <c r="AB66" s="16">
        <v>3400</v>
      </c>
      <c r="AC66" s="16">
        <v>6258</v>
      </c>
      <c r="AD66" s="16">
        <v>2141</v>
      </c>
      <c r="AF66" s="65">
        <f t="shared" si="0"/>
        <v>0</v>
      </c>
      <c r="AG66" s="7">
        <v>1.24</v>
      </c>
      <c r="AH66" s="7">
        <v>2.0699999999999998</v>
      </c>
      <c r="AI66" s="57">
        <v>6845990</v>
      </c>
      <c r="AJ66" s="61">
        <v>599045</v>
      </c>
      <c r="AK66" s="62">
        <v>87181</v>
      </c>
      <c r="AL66" s="58">
        <v>21345</v>
      </c>
      <c r="AM66" s="58">
        <v>1759232</v>
      </c>
      <c r="AN66" s="58">
        <v>469224</v>
      </c>
      <c r="AO66">
        <v>1</v>
      </c>
      <c r="AP66" t="s">
        <v>7</v>
      </c>
      <c r="AQ66">
        <v>1</v>
      </c>
      <c r="AR66">
        <v>1</v>
      </c>
      <c r="AS66">
        <v>1.9999999999999998</v>
      </c>
    </row>
    <row r="67" spans="1:45" x14ac:dyDescent="0.2">
      <c r="A67" s="51">
        <v>65</v>
      </c>
      <c r="B67" s="51">
        <v>83</v>
      </c>
      <c r="C67" s="46" t="s">
        <v>759</v>
      </c>
      <c r="D67" s="46" t="s">
        <v>799</v>
      </c>
      <c r="E67" s="46" t="s">
        <v>800</v>
      </c>
      <c r="F67" s="47">
        <v>0.93</v>
      </c>
      <c r="G67" s="53">
        <v>86216</v>
      </c>
      <c r="H67" s="45">
        <v>1859</v>
      </c>
      <c r="I67" s="45">
        <v>80267</v>
      </c>
      <c r="J67" s="45">
        <v>1731</v>
      </c>
      <c r="K67" s="55">
        <v>1.1599999999999999</v>
      </c>
      <c r="L67" s="55">
        <v>1.39</v>
      </c>
      <c r="R67" s="7">
        <v>1.2</v>
      </c>
      <c r="S67">
        <v>24.2</v>
      </c>
      <c r="T67">
        <v>27.9</v>
      </c>
      <c r="U67">
        <v>24.8</v>
      </c>
      <c r="V67">
        <v>27.94</v>
      </c>
      <c r="W67">
        <v>570</v>
      </c>
      <c r="X67" s="16">
        <v>13562</v>
      </c>
      <c r="Y67" s="16">
        <v>22417</v>
      </c>
      <c r="Z67" s="16">
        <v>42833</v>
      </c>
      <c r="AA67" s="16">
        <v>15017</v>
      </c>
      <c r="AB67" s="16">
        <v>393</v>
      </c>
      <c r="AC67" s="16">
        <v>1012</v>
      </c>
      <c r="AD67" s="16">
        <v>327</v>
      </c>
      <c r="AF67" s="65">
        <f t="shared" si="0"/>
        <v>0</v>
      </c>
      <c r="AG67" s="7">
        <v>1.1299999999999999</v>
      </c>
      <c r="AH67" s="7">
        <v>1.39</v>
      </c>
      <c r="AI67" s="57">
        <v>1555417</v>
      </c>
      <c r="AJ67" s="61">
        <v>87986</v>
      </c>
      <c r="AK67" s="62">
        <v>38023</v>
      </c>
      <c r="AL67" s="58">
        <v>3145</v>
      </c>
      <c r="AM67" s="58">
        <v>753031</v>
      </c>
      <c r="AN67" s="58">
        <v>69624</v>
      </c>
      <c r="AO67">
        <v>3</v>
      </c>
      <c r="AP67" t="s">
        <v>16</v>
      </c>
      <c r="AR67">
        <v>5</v>
      </c>
      <c r="AS67">
        <v>7.9999999999999991</v>
      </c>
    </row>
    <row r="68" spans="1:45" x14ac:dyDescent="0.2">
      <c r="A68" s="51">
        <v>66</v>
      </c>
      <c r="B68" s="51">
        <v>108</v>
      </c>
      <c r="C68" s="46" t="s">
        <v>44</v>
      </c>
      <c r="D68" s="46" t="s">
        <v>707</v>
      </c>
      <c r="E68" s="46" t="s">
        <v>708</v>
      </c>
      <c r="F68" s="47">
        <v>7.05</v>
      </c>
      <c r="G68" s="53">
        <v>85722</v>
      </c>
      <c r="H68" s="45">
        <v>1358</v>
      </c>
      <c r="I68" s="45">
        <v>604255</v>
      </c>
      <c r="J68" s="45">
        <v>9576</v>
      </c>
      <c r="K68" s="55">
        <v>1.19</v>
      </c>
      <c r="L68" s="55">
        <v>1.73</v>
      </c>
      <c r="R68" s="7">
        <v>1.2</v>
      </c>
      <c r="S68">
        <v>36.1</v>
      </c>
      <c r="T68">
        <v>42</v>
      </c>
      <c r="U68">
        <v>36.9</v>
      </c>
      <c r="V68">
        <v>42.15</v>
      </c>
      <c r="W68">
        <v>501</v>
      </c>
      <c r="X68" s="16">
        <v>280224</v>
      </c>
      <c r="Y68" s="16">
        <v>194978</v>
      </c>
      <c r="Z68" s="16">
        <v>288610</v>
      </c>
      <c r="AA68" s="16">
        <v>120667</v>
      </c>
      <c r="AB68" s="16">
        <v>2500</v>
      </c>
      <c r="AC68" s="16">
        <v>5176</v>
      </c>
      <c r="AD68" s="16">
        <v>1899</v>
      </c>
      <c r="AF68" s="65">
        <f t="shared" ref="AF68:AF131" si="1">+AH68-L68</f>
        <v>-1.0000000000000009E-2</v>
      </c>
      <c r="AG68" s="7">
        <v>1.1599999999999999</v>
      </c>
      <c r="AH68" s="7">
        <v>1.72</v>
      </c>
      <c r="AI68" s="57">
        <v>11390735</v>
      </c>
      <c r="AJ68" s="61">
        <v>490807</v>
      </c>
      <c r="AK68" s="62">
        <v>176272</v>
      </c>
      <c r="AL68" s="58">
        <v>19573</v>
      </c>
      <c r="AM68" s="58">
        <v>3501104</v>
      </c>
      <c r="AN68" s="58">
        <v>430674</v>
      </c>
      <c r="AO68">
        <v>3</v>
      </c>
      <c r="AP68" t="s">
        <v>7</v>
      </c>
      <c r="AQ68">
        <v>1</v>
      </c>
      <c r="AR68">
        <v>1</v>
      </c>
      <c r="AS68">
        <v>1.9999999999999998</v>
      </c>
    </row>
    <row r="69" spans="1:45" x14ac:dyDescent="0.2">
      <c r="A69" s="51">
        <v>67</v>
      </c>
      <c r="B69" s="51">
        <v>16</v>
      </c>
      <c r="C69" s="46" t="s">
        <v>11</v>
      </c>
      <c r="D69" s="46" t="s">
        <v>589</v>
      </c>
      <c r="E69" s="46" t="s">
        <v>597</v>
      </c>
      <c r="F69" s="47">
        <v>4.46</v>
      </c>
      <c r="G69" s="53">
        <v>83554</v>
      </c>
      <c r="H69" s="45">
        <v>8263</v>
      </c>
      <c r="I69" s="45">
        <v>372819</v>
      </c>
      <c r="J69" s="45">
        <v>36870</v>
      </c>
      <c r="K69" s="55">
        <v>1.25</v>
      </c>
      <c r="L69" s="55">
        <v>1.97</v>
      </c>
      <c r="R69" s="7">
        <v>1.3</v>
      </c>
      <c r="S69">
        <v>43.9</v>
      </c>
      <c r="T69">
        <v>52.9</v>
      </c>
      <c r="U69">
        <v>43.3</v>
      </c>
      <c r="V69">
        <v>52.46</v>
      </c>
      <c r="W69">
        <v>425</v>
      </c>
      <c r="X69" s="16">
        <v>191519</v>
      </c>
      <c r="Y69" s="16">
        <v>150181</v>
      </c>
      <c r="Z69" s="16">
        <v>164601</v>
      </c>
      <c r="AA69" s="16">
        <v>58037</v>
      </c>
      <c r="AB69" s="16">
        <v>12632</v>
      </c>
      <c r="AC69" s="16">
        <v>18612</v>
      </c>
      <c r="AD69" s="16">
        <v>5626</v>
      </c>
      <c r="AF69" s="65">
        <f t="shared" si="1"/>
        <v>7.0000000000000062E-2</v>
      </c>
      <c r="AG69" s="7">
        <v>1.25</v>
      </c>
      <c r="AH69" s="7">
        <v>2.04</v>
      </c>
      <c r="AI69" s="57">
        <v>8079591</v>
      </c>
      <c r="AJ69" s="61">
        <v>1908304</v>
      </c>
      <c r="AK69" s="62">
        <v>178737</v>
      </c>
      <c r="AL69" s="58">
        <v>83291</v>
      </c>
      <c r="AM69" s="58">
        <v>3718945</v>
      </c>
      <c r="AN69" s="58">
        <v>1848732</v>
      </c>
      <c r="AO69">
        <v>1</v>
      </c>
      <c r="AP69" t="s">
        <v>7</v>
      </c>
      <c r="AQ69">
        <v>1</v>
      </c>
      <c r="AR69">
        <v>1</v>
      </c>
      <c r="AS69">
        <v>1.9999999999999998</v>
      </c>
    </row>
    <row r="70" spans="1:45" x14ac:dyDescent="0.2">
      <c r="A70" s="51">
        <v>68</v>
      </c>
      <c r="B70" s="51">
        <v>60</v>
      </c>
      <c r="C70" s="46" t="s">
        <v>75</v>
      </c>
      <c r="D70" s="46" t="s">
        <v>876</v>
      </c>
      <c r="E70" s="46" t="s">
        <v>877</v>
      </c>
      <c r="F70" s="47">
        <v>4.07</v>
      </c>
      <c r="G70" s="53">
        <v>83485</v>
      </c>
      <c r="H70" s="45">
        <v>2627</v>
      </c>
      <c r="I70" s="45">
        <v>339868</v>
      </c>
      <c r="J70" s="45">
        <v>10693</v>
      </c>
      <c r="K70" s="55">
        <v>1.25</v>
      </c>
      <c r="L70" s="55">
        <v>1.9</v>
      </c>
      <c r="R70" s="7">
        <v>1.71</v>
      </c>
      <c r="S70">
        <v>38</v>
      </c>
      <c r="T70">
        <v>46.5</v>
      </c>
      <c r="U70">
        <v>39.200000000000003</v>
      </c>
      <c r="V70">
        <v>46.35</v>
      </c>
      <c r="W70">
        <v>628</v>
      </c>
      <c r="X70" s="16">
        <v>150943</v>
      </c>
      <c r="Y70" s="16">
        <v>116852</v>
      </c>
      <c r="Z70" s="16">
        <v>163230</v>
      </c>
      <c r="AA70" s="16">
        <v>59785</v>
      </c>
      <c r="AB70" s="16">
        <v>3030</v>
      </c>
      <c r="AC70" s="16">
        <v>5753</v>
      </c>
      <c r="AD70" s="16">
        <v>1910</v>
      </c>
      <c r="AF70" s="65">
        <f t="shared" si="1"/>
        <v>-2.9999999999999805E-2</v>
      </c>
      <c r="AG70" s="7">
        <v>1.2</v>
      </c>
      <c r="AH70" s="7">
        <v>1.87</v>
      </c>
      <c r="AI70" s="57">
        <v>6588248</v>
      </c>
      <c r="AJ70" s="61">
        <v>552772</v>
      </c>
      <c r="AK70" s="62">
        <v>112005</v>
      </c>
      <c r="AL70" s="58">
        <v>24248</v>
      </c>
      <c r="AM70" s="58">
        <v>2251904</v>
      </c>
      <c r="AN70" s="58">
        <v>532371</v>
      </c>
      <c r="AO70">
        <v>3</v>
      </c>
      <c r="AP70" t="s">
        <v>81</v>
      </c>
      <c r="AQ70">
        <v>1</v>
      </c>
      <c r="AR70">
        <v>4</v>
      </c>
      <c r="AS70">
        <v>1.9999999999999998</v>
      </c>
    </row>
    <row r="71" spans="1:45" x14ac:dyDescent="0.2">
      <c r="A71" s="51">
        <v>69</v>
      </c>
      <c r="B71" s="51">
        <v>99</v>
      </c>
      <c r="C71" s="46" t="s">
        <v>213</v>
      </c>
      <c r="D71" s="46" t="s">
        <v>809</v>
      </c>
      <c r="E71" s="46" t="s">
        <v>810</v>
      </c>
      <c r="F71" s="47">
        <v>6.22</v>
      </c>
      <c r="G71" s="53">
        <v>83464</v>
      </c>
      <c r="H71" s="45">
        <v>1557</v>
      </c>
      <c r="I71" s="45">
        <v>519144</v>
      </c>
      <c r="J71" s="45">
        <v>9685</v>
      </c>
      <c r="K71" s="55">
        <v>1.26</v>
      </c>
      <c r="L71" s="55">
        <v>1.99</v>
      </c>
      <c r="R71" s="7">
        <v>1.31</v>
      </c>
      <c r="S71">
        <v>31.1</v>
      </c>
      <c r="T71">
        <v>38</v>
      </c>
      <c r="U71">
        <v>31.7</v>
      </c>
      <c r="V71">
        <v>38.04</v>
      </c>
      <c r="W71">
        <v>576</v>
      </c>
      <c r="X71" s="16">
        <v>205972</v>
      </c>
      <c r="Y71" s="16">
        <v>213058</v>
      </c>
      <c r="Z71" s="16">
        <v>224450</v>
      </c>
      <c r="AA71" s="16">
        <v>81636</v>
      </c>
      <c r="AB71" s="16">
        <v>3475</v>
      </c>
      <c r="AC71" s="16">
        <v>4684</v>
      </c>
      <c r="AD71" s="16">
        <v>1525</v>
      </c>
      <c r="AF71" s="65">
        <f t="shared" si="1"/>
        <v>-1.0000000000000009E-2</v>
      </c>
      <c r="AG71" s="7">
        <v>1.23</v>
      </c>
      <c r="AH71" s="7">
        <v>1.98</v>
      </c>
      <c r="AI71" s="57">
        <v>9955510</v>
      </c>
      <c r="AJ71" s="61">
        <v>498208</v>
      </c>
      <c r="AK71" s="62">
        <v>215575</v>
      </c>
      <c r="AL71" s="58">
        <v>20738</v>
      </c>
      <c r="AM71" s="58">
        <v>4273345</v>
      </c>
      <c r="AN71" s="58">
        <v>455637</v>
      </c>
      <c r="AO71">
        <v>3</v>
      </c>
      <c r="AP71" t="s">
        <v>7</v>
      </c>
      <c r="AQ71">
        <v>1</v>
      </c>
      <c r="AR71">
        <v>1</v>
      </c>
      <c r="AS71">
        <v>1.9999999999999998</v>
      </c>
    </row>
    <row r="72" spans="1:45" x14ac:dyDescent="0.2">
      <c r="A72" s="51">
        <v>70</v>
      </c>
      <c r="B72" s="51">
        <v>52</v>
      </c>
      <c r="C72" s="46" t="s">
        <v>140</v>
      </c>
      <c r="D72" s="46" t="s">
        <v>171</v>
      </c>
      <c r="E72" s="46" t="s">
        <v>172</v>
      </c>
      <c r="F72" s="47">
        <v>4.01</v>
      </c>
      <c r="G72" s="53">
        <v>80467</v>
      </c>
      <c r="H72" s="45">
        <v>2800</v>
      </c>
      <c r="I72" s="45">
        <v>322913</v>
      </c>
      <c r="J72" s="45">
        <v>11235</v>
      </c>
      <c r="K72" s="55">
        <v>1.1499999999999999</v>
      </c>
      <c r="L72" s="55">
        <v>1.59</v>
      </c>
      <c r="R72" s="7">
        <v>1.1599999999999999</v>
      </c>
      <c r="S72">
        <v>41.4</v>
      </c>
      <c r="T72">
        <v>46.1</v>
      </c>
      <c r="U72">
        <v>40.4</v>
      </c>
      <c r="V72">
        <v>45.08</v>
      </c>
      <c r="W72">
        <v>91</v>
      </c>
      <c r="X72" s="16">
        <v>148834</v>
      </c>
      <c r="Y72" s="16">
        <v>87988</v>
      </c>
      <c r="Z72" s="16">
        <v>143495</v>
      </c>
      <c r="AA72" s="16">
        <v>91430</v>
      </c>
      <c r="AB72" s="16">
        <v>2504</v>
      </c>
      <c r="AC72" s="16">
        <v>5728</v>
      </c>
      <c r="AD72" s="16">
        <v>3004</v>
      </c>
      <c r="AF72" s="65">
        <f t="shared" si="1"/>
        <v>6.999999999999984E-2</v>
      </c>
      <c r="AG72" s="7">
        <v>1.1499999999999999</v>
      </c>
      <c r="AH72" s="7">
        <v>1.66</v>
      </c>
      <c r="AI72" s="57">
        <v>6262682</v>
      </c>
      <c r="AJ72" s="61">
        <v>567056</v>
      </c>
      <c r="AK72" s="62">
        <v>92099</v>
      </c>
      <c r="AL72" s="58">
        <v>18673</v>
      </c>
      <c r="AM72" s="58">
        <v>1849034</v>
      </c>
      <c r="AN72" s="58">
        <v>410304</v>
      </c>
      <c r="AO72">
        <v>1</v>
      </c>
      <c r="AP72" t="s">
        <v>141</v>
      </c>
      <c r="AQ72">
        <v>3</v>
      </c>
      <c r="AR72">
        <v>2</v>
      </c>
      <c r="AS72">
        <v>0.99999999999999989</v>
      </c>
    </row>
    <row r="73" spans="1:45" x14ac:dyDescent="0.2">
      <c r="A73" s="51">
        <v>71</v>
      </c>
      <c r="B73" s="51">
        <v>21</v>
      </c>
      <c r="C73" s="46" t="s">
        <v>6</v>
      </c>
      <c r="D73" s="46" t="s">
        <v>51</v>
      </c>
      <c r="E73" s="46" t="s">
        <v>52</v>
      </c>
      <c r="F73" s="47">
        <v>5.24</v>
      </c>
      <c r="G73" s="53">
        <v>78922</v>
      </c>
      <c r="H73" s="45">
        <v>6177</v>
      </c>
      <c r="I73" s="45">
        <v>413391</v>
      </c>
      <c r="J73" s="45">
        <v>32353</v>
      </c>
      <c r="K73" s="55">
        <v>1.26</v>
      </c>
      <c r="L73" s="55">
        <v>2.2400000000000002</v>
      </c>
      <c r="R73" s="7">
        <v>1.34</v>
      </c>
      <c r="S73">
        <v>31.8</v>
      </c>
      <c r="T73">
        <v>38.299999999999997</v>
      </c>
      <c r="U73">
        <v>32.700000000000003</v>
      </c>
      <c r="V73">
        <v>38.619999999999997</v>
      </c>
      <c r="W73">
        <v>26</v>
      </c>
      <c r="X73" s="16">
        <v>153665</v>
      </c>
      <c r="Y73" s="16">
        <v>169444</v>
      </c>
      <c r="Z73" s="16">
        <v>191374</v>
      </c>
      <c r="AA73" s="16">
        <v>52573</v>
      </c>
      <c r="AB73" s="16">
        <v>11043</v>
      </c>
      <c r="AC73" s="16">
        <v>16997</v>
      </c>
      <c r="AD73" s="16">
        <v>4313</v>
      </c>
      <c r="AF73" s="65">
        <f t="shared" si="1"/>
        <v>0</v>
      </c>
      <c r="AG73" s="7">
        <v>1.24</v>
      </c>
      <c r="AH73" s="7">
        <v>2.2400000000000002</v>
      </c>
      <c r="AI73" s="57">
        <v>8723346</v>
      </c>
      <c r="AJ73" s="61">
        <v>1653031</v>
      </c>
      <c r="AK73" s="62">
        <v>208048</v>
      </c>
      <c r="AL73" s="58">
        <v>63871</v>
      </c>
      <c r="AM73" s="58">
        <v>4226374</v>
      </c>
      <c r="AN73" s="58">
        <v>1401323</v>
      </c>
      <c r="AO73">
        <v>3</v>
      </c>
      <c r="AP73" t="s">
        <v>7</v>
      </c>
      <c r="AQ73">
        <v>1</v>
      </c>
      <c r="AR73">
        <v>1</v>
      </c>
      <c r="AS73">
        <v>1.9999999999999998</v>
      </c>
    </row>
    <row r="74" spans="1:45" x14ac:dyDescent="0.2">
      <c r="A74" s="51">
        <v>72</v>
      </c>
      <c r="B74" s="51">
        <v>81</v>
      </c>
      <c r="C74" s="46" t="s">
        <v>44</v>
      </c>
      <c r="D74" s="46" t="s">
        <v>329</v>
      </c>
      <c r="E74" s="46" t="s">
        <v>330</v>
      </c>
      <c r="F74" s="47">
        <v>6.56</v>
      </c>
      <c r="G74" s="53">
        <v>76607</v>
      </c>
      <c r="H74" s="45">
        <v>1945</v>
      </c>
      <c r="I74" s="45">
        <v>502542</v>
      </c>
      <c r="J74" s="45">
        <v>12761</v>
      </c>
      <c r="K74" s="55">
        <v>1.22</v>
      </c>
      <c r="L74" s="55">
        <v>1.74</v>
      </c>
      <c r="R74" s="7">
        <v>1.23</v>
      </c>
      <c r="S74">
        <v>29.9</v>
      </c>
      <c r="T74">
        <v>36</v>
      </c>
      <c r="U74">
        <v>30.6</v>
      </c>
      <c r="V74">
        <v>36.03</v>
      </c>
      <c r="W74">
        <v>205</v>
      </c>
      <c r="X74" s="16">
        <v>169700</v>
      </c>
      <c r="Y74" s="16">
        <v>157062</v>
      </c>
      <c r="Z74" s="16">
        <v>252992</v>
      </c>
      <c r="AA74" s="16">
        <v>92488</v>
      </c>
      <c r="AB74" s="16">
        <v>3284</v>
      </c>
      <c r="AC74" s="16">
        <v>7138</v>
      </c>
      <c r="AD74" s="16">
        <v>2339</v>
      </c>
      <c r="AF74" s="65">
        <f t="shared" si="1"/>
        <v>0</v>
      </c>
      <c r="AG74" s="7">
        <v>1.19</v>
      </c>
      <c r="AH74" s="7">
        <v>1.74</v>
      </c>
      <c r="AI74" s="57">
        <v>9779996</v>
      </c>
      <c r="AJ74" s="61">
        <v>658143</v>
      </c>
      <c r="AK74" s="62">
        <v>230651</v>
      </c>
      <c r="AL74" s="58">
        <v>28185</v>
      </c>
      <c r="AM74" s="58">
        <v>4586087</v>
      </c>
      <c r="AN74" s="58">
        <v>618873</v>
      </c>
      <c r="AO74">
        <v>3</v>
      </c>
      <c r="AP74" t="s">
        <v>7</v>
      </c>
      <c r="AQ74">
        <v>1</v>
      </c>
      <c r="AR74">
        <v>1</v>
      </c>
      <c r="AS74">
        <v>1.9999999999999998</v>
      </c>
    </row>
    <row r="75" spans="1:45" x14ac:dyDescent="0.2">
      <c r="A75" s="51">
        <v>73</v>
      </c>
      <c r="B75" s="51">
        <v>97</v>
      </c>
      <c r="C75" s="46" t="s">
        <v>140</v>
      </c>
      <c r="D75" s="46" t="s">
        <v>684</v>
      </c>
      <c r="E75" s="46" t="s">
        <v>688</v>
      </c>
      <c r="F75" s="47">
        <v>3.38</v>
      </c>
      <c r="G75" s="53">
        <v>74295</v>
      </c>
      <c r="H75" s="45">
        <v>1600</v>
      </c>
      <c r="I75" s="45">
        <v>251044</v>
      </c>
      <c r="J75" s="45">
        <v>5407</v>
      </c>
      <c r="K75" s="55">
        <v>1.18</v>
      </c>
      <c r="L75" s="55">
        <v>1.78</v>
      </c>
      <c r="R75" s="7">
        <v>1.19</v>
      </c>
      <c r="S75">
        <v>39.200000000000003</v>
      </c>
      <c r="T75">
        <v>44.5</v>
      </c>
      <c r="U75">
        <v>40.6</v>
      </c>
      <c r="V75">
        <v>45.15</v>
      </c>
      <c r="W75">
        <v>490</v>
      </c>
      <c r="X75" s="16">
        <v>117923</v>
      </c>
      <c r="Y75" s="16">
        <v>86048</v>
      </c>
      <c r="Z75" s="16">
        <v>123583</v>
      </c>
      <c r="AA75" s="16">
        <v>41413</v>
      </c>
      <c r="AB75" s="16">
        <v>1496</v>
      </c>
      <c r="AC75" s="16">
        <v>3004</v>
      </c>
      <c r="AD75" s="16">
        <v>906</v>
      </c>
      <c r="AF75" s="65">
        <f t="shared" si="1"/>
        <v>1.0000000000000009E-2</v>
      </c>
      <c r="AG75" s="7">
        <v>1.1499999999999999</v>
      </c>
      <c r="AH75" s="7">
        <v>1.79</v>
      </c>
      <c r="AI75" s="57">
        <v>4827055</v>
      </c>
      <c r="AJ75" s="61">
        <v>276555</v>
      </c>
      <c r="AK75" s="62">
        <v>99966</v>
      </c>
      <c r="AL75" s="58">
        <v>10776</v>
      </c>
      <c r="AM75" s="58">
        <v>1984739</v>
      </c>
      <c r="AN75" s="58">
        <v>237114</v>
      </c>
      <c r="AO75">
        <v>3</v>
      </c>
      <c r="AP75" t="s">
        <v>141</v>
      </c>
      <c r="AQ75">
        <v>3</v>
      </c>
      <c r="AR75">
        <v>2</v>
      </c>
      <c r="AS75">
        <v>0.99999999999999989</v>
      </c>
    </row>
    <row r="76" spans="1:45" x14ac:dyDescent="0.2">
      <c r="A76" s="51">
        <v>74</v>
      </c>
      <c r="B76" s="51">
        <v>36</v>
      </c>
      <c r="C76" s="46" t="s">
        <v>140</v>
      </c>
      <c r="D76" s="46" t="s">
        <v>149</v>
      </c>
      <c r="E76" s="46" t="s">
        <v>150</v>
      </c>
      <c r="F76" s="47">
        <v>12.44</v>
      </c>
      <c r="G76" s="53">
        <v>71633</v>
      </c>
      <c r="H76" s="45">
        <v>3278</v>
      </c>
      <c r="I76" s="45">
        <v>890899</v>
      </c>
      <c r="J76" s="45">
        <v>40774</v>
      </c>
      <c r="K76" s="55">
        <v>1.17</v>
      </c>
      <c r="L76" s="55">
        <v>1.7</v>
      </c>
      <c r="R76" s="7">
        <v>1.2</v>
      </c>
      <c r="S76">
        <v>44.8</v>
      </c>
      <c r="T76">
        <v>50.7</v>
      </c>
      <c r="U76">
        <v>44.6</v>
      </c>
      <c r="V76">
        <v>50.5</v>
      </c>
      <c r="W76">
        <v>78</v>
      </c>
      <c r="X76" s="16">
        <v>646012</v>
      </c>
      <c r="Y76" s="16">
        <v>361160</v>
      </c>
      <c r="Z76" s="16">
        <v>376912</v>
      </c>
      <c r="AA76" s="16">
        <v>152827</v>
      </c>
      <c r="AB76" s="16">
        <v>13762</v>
      </c>
      <c r="AC76" s="16">
        <v>20062</v>
      </c>
      <c r="AD76" s="16">
        <v>6950</v>
      </c>
      <c r="AF76" s="65">
        <f t="shared" si="1"/>
        <v>2.0000000000000018E-2</v>
      </c>
      <c r="AG76" s="7">
        <v>1.1599999999999999</v>
      </c>
      <c r="AH76" s="7">
        <v>1.72</v>
      </c>
      <c r="AI76" s="57">
        <v>17619171</v>
      </c>
      <c r="AJ76" s="61">
        <v>2081406</v>
      </c>
      <c r="AK76" s="62">
        <v>281218</v>
      </c>
      <c r="AL76" s="58">
        <v>79673</v>
      </c>
      <c r="AM76" s="58">
        <v>5695589</v>
      </c>
      <c r="AN76" s="58">
        <v>1746439</v>
      </c>
      <c r="AO76">
        <v>1</v>
      </c>
      <c r="AP76" t="s">
        <v>141</v>
      </c>
      <c r="AQ76">
        <v>3</v>
      </c>
      <c r="AR76">
        <v>2</v>
      </c>
      <c r="AS76">
        <v>0.99999999999999989</v>
      </c>
    </row>
    <row r="77" spans="1:45" x14ac:dyDescent="0.2">
      <c r="A77" s="51">
        <v>75</v>
      </c>
      <c r="B77" s="51">
        <v>110</v>
      </c>
      <c r="C77" s="46" t="s">
        <v>21</v>
      </c>
      <c r="D77" s="46" t="s">
        <v>24</v>
      </c>
      <c r="E77" s="46" t="s">
        <v>25</v>
      </c>
      <c r="F77" s="47">
        <v>4.2699999999999996</v>
      </c>
      <c r="G77" s="53">
        <v>67759</v>
      </c>
      <c r="H77" s="45">
        <v>1353</v>
      </c>
      <c r="I77" s="45">
        <v>289196</v>
      </c>
      <c r="J77" s="45">
        <v>5776</v>
      </c>
      <c r="K77" s="55">
        <v>1.21</v>
      </c>
      <c r="L77" s="55">
        <v>1.5</v>
      </c>
      <c r="R77" s="7">
        <v>1.24</v>
      </c>
      <c r="S77">
        <v>27.7</v>
      </c>
      <c r="T77">
        <v>33.1</v>
      </c>
      <c r="U77">
        <v>28.4</v>
      </c>
      <c r="V77">
        <v>33.14</v>
      </c>
      <c r="W77">
        <v>11</v>
      </c>
      <c r="X77" s="16">
        <v>93434</v>
      </c>
      <c r="Y77" s="16">
        <v>86999</v>
      </c>
      <c r="Z77" s="16">
        <v>152984</v>
      </c>
      <c r="AA77" s="16">
        <v>49213</v>
      </c>
      <c r="AB77" s="16">
        <v>1423</v>
      </c>
      <c r="AC77" s="16">
        <v>3376</v>
      </c>
      <c r="AD77" s="16">
        <v>977</v>
      </c>
      <c r="AF77" s="65">
        <f t="shared" si="1"/>
        <v>0</v>
      </c>
      <c r="AG77" s="7">
        <v>1.18</v>
      </c>
      <c r="AH77" s="7">
        <v>1.5</v>
      </c>
      <c r="AI77" s="57">
        <v>5603946</v>
      </c>
      <c r="AJ77" s="61">
        <v>298477</v>
      </c>
      <c r="AK77" s="62">
        <v>143880</v>
      </c>
      <c r="AL77" s="58">
        <v>13040</v>
      </c>
      <c r="AM77" s="58">
        <v>2850138</v>
      </c>
      <c r="AN77" s="58">
        <v>286412</v>
      </c>
      <c r="AO77">
        <v>3</v>
      </c>
      <c r="AP77" t="s">
        <v>23</v>
      </c>
      <c r="AQ77">
        <v>5</v>
      </c>
      <c r="AR77">
        <v>3</v>
      </c>
      <c r="AS77">
        <v>5</v>
      </c>
    </row>
    <row r="78" spans="1:45" x14ac:dyDescent="0.2">
      <c r="A78" s="51">
        <v>76</v>
      </c>
      <c r="B78" s="51">
        <v>113</v>
      </c>
      <c r="C78" s="46" t="s">
        <v>243</v>
      </c>
      <c r="D78" s="46" t="s">
        <v>333</v>
      </c>
      <c r="E78" s="46" t="s">
        <v>335</v>
      </c>
      <c r="F78" s="47">
        <v>5.22</v>
      </c>
      <c r="G78" s="53">
        <v>67301</v>
      </c>
      <c r="H78" s="45">
        <v>1246</v>
      </c>
      <c r="I78" s="45">
        <v>351108</v>
      </c>
      <c r="J78" s="45">
        <v>6498</v>
      </c>
      <c r="K78" s="55">
        <v>1.35</v>
      </c>
      <c r="L78" s="55">
        <v>2.17</v>
      </c>
      <c r="R78" s="7">
        <v>1.36</v>
      </c>
      <c r="S78">
        <v>31.7</v>
      </c>
      <c r="T78">
        <v>39.1</v>
      </c>
      <c r="U78">
        <v>34.1</v>
      </c>
      <c r="V78">
        <v>40.44</v>
      </c>
      <c r="W78">
        <v>209</v>
      </c>
      <c r="X78" s="16">
        <v>82405</v>
      </c>
      <c r="Y78" s="16">
        <v>127530</v>
      </c>
      <c r="Z78" s="16">
        <v>164288</v>
      </c>
      <c r="AA78" s="16">
        <v>59289</v>
      </c>
      <c r="AB78" s="16">
        <v>2058</v>
      </c>
      <c r="AC78" s="16">
        <v>3334</v>
      </c>
      <c r="AD78" s="16">
        <v>1107</v>
      </c>
      <c r="AF78" s="65">
        <f t="shared" si="1"/>
        <v>-8.9999999999999858E-2</v>
      </c>
      <c r="AG78" s="7">
        <v>1.29</v>
      </c>
      <c r="AH78" s="7">
        <v>2.08</v>
      </c>
      <c r="AI78" s="57">
        <v>6746722</v>
      </c>
      <c r="AJ78" s="61">
        <v>331323</v>
      </c>
      <c r="AK78" s="62">
        <v>153540</v>
      </c>
      <c r="AL78" s="58">
        <v>12472</v>
      </c>
      <c r="AM78" s="58">
        <v>3037998</v>
      </c>
      <c r="AN78" s="58">
        <v>273864</v>
      </c>
      <c r="AO78">
        <v>3</v>
      </c>
      <c r="AP78" t="s">
        <v>7</v>
      </c>
      <c r="AQ78">
        <v>1</v>
      </c>
      <c r="AR78">
        <v>1</v>
      </c>
      <c r="AS78">
        <v>1.9999999999999998</v>
      </c>
    </row>
    <row r="79" spans="1:45" x14ac:dyDescent="0.2">
      <c r="A79" s="51">
        <v>77</v>
      </c>
      <c r="B79" s="51">
        <v>94</v>
      </c>
      <c r="C79" s="46" t="s">
        <v>75</v>
      </c>
      <c r="D79" s="46" t="s">
        <v>77</v>
      </c>
      <c r="E79" s="46" t="s">
        <v>78</v>
      </c>
      <c r="F79" s="47">
        <v>8.26</v>
      </c>
      <c r="G79" s="53">
        <v>66599</v>
      </c>
      <c r="H79" s="45">
        <v>1633</v>
      </c>
      <c r="I79" s="45">
        <v>550374</v>
      </c>
      <c r="J79" s="45">
        <v>13496</v>
      </c>
      <c r="K79" s="55">
        <v>1.28</v>
      </c>
      <c r="L79" s="55">
        <v>1.89</v>
      </c>
      <c r="R79" s="7">
        <v>1.32</v>
      </c>
      <c r="S79">
        <v>34.799999999999997</v>
      </c>
      <c r="T79">
        <v>43.4</v>
      </c>
      <c r="U79">
        <v>35.5</v>
      </c>
      <c r="V79">
        <v>43.49</v>
      </c>
      <c r="W79">
        <v>41</v>
      </c>
      <c r="X79" s="16">
        <v>201456</v>
      </c>
      <c r="Y79" s="16">
        <v>207372</v>
      </c>
      <c r="Z79" s="16">
        <v>266768</v>
      </c>
      <c r="AA79" s="16">
        <v>76234</v>
      </c>
      <c r="AB79" s="16">
        <v>4313</v>
      </c>
      <c r="AC79" s="16">
        <v>7292</v>
      </c>
      <c r="AD79" s="16">
        <v>1891</v>
      </c>
      <c r="AF79" s="65">
        <f t="shared" si="1"/>
        <v>-1.0000000000000009E-2</v>
      </c>
      <c r="AG79" s="7">
        <v>1.25</v>
      </c>
      <c r="AH79" s="7">
        <v>1.88</v>
      </c>
      <c r="AI79" s="57">
        <v>10616503</v>
      </c>
      <c r="AJ79" s="61">
        <v>694149</v>
      </c>
      <c r="AK79" s="62">
        <v>211997</v>
      </c>
      <c r="AL79" s="58">
        <v>28973</v>
      </c>
      <c r="AM79" s="58">
        <v>4220971</v>
      </c>
      <c r="AN79" s="58">
        <v>634710</v>
      </c>
      <c r="AO79">
        <v>3</v>
      </c>
      <c r="AP79" t="s">
        <v>18</v>
      </c>
      <c r="AQ79">
        <v>1</v>
      </c>
      <c r="AR79">
        <v>4</v>
      </c>
      <c r="AS79">
        <v>1.9999999999999998</v>
      </c>
    </row>
    <row r="80" spans="1:45" x14ac:dyDescent="0.2">
      <c r="A80" s="51">
        <v>78</v>
      </c>
      <c r="B80" s="51">
        <v>76</v>
      </c>
      <c r="C80" s="46" t="s">
        <v>6</v>
      </c>
      <c r="D80" s="46" t="s">
        <v>620</v>
      </c>
      <c r="E80" s="46" t="s">
        <v>622</v>
      </c>
      <c r="F80" s="47">
        <v>2.59</v>
      </c>
      <c r="G80" s="53">
        <v>66216</v>
      </c>
      <c r="H80" s="45">
        <v>2027</v>
      </c>
      <c r="I80" s="45">
        <v>171366</v>
      </c>
      <c r="J80" s="45">
        <v>5245</v>
      </c>
      <c r="K80" s="55">
        <v>1.2</v>
      </c>
      <c r="L80" s="55">
        <v>1.68</v>
      </c>
      <c r="R80" s="7">
        <v>1.21</v>
      </c>
      <c r="S80">
        <v>29.1</v>
      </c>
      <c r="T80">
        <v>34.4</v>
      </c>
      <c r="U80">
        <v>29.4</v>
      </c>
      <c r="V80">
        <v>34.43</v>
      </c>
      <c r="W80">
        <v>444</v>
      </c>
      <c r="X80" s="16">
        <v>66225</v>
      </c>
      <c r="Y80" s="16">
        <v>56678</v>
      </c>
      <c r="Z80" s="16">
        <v>84768</v>
      </c>
      <c r="AA80" s="16">
        <v>29920</v>
      </c>
      <c r="AB80" s="16">
        <v>1501</v>
      </c>
      <c r="AC80" s="16">
        <v>2822</v>
      </c>
      <c r="AD80" s="16">
        <v>922</v>
      </c>
      <c r="AF80" s="65">
        <f t="shared" si="1"/>
        <v>0</v>
      </c>
      <c r="AG80" s="7">
        <v>1.18</v>
      </c>
      <c r="AH80" s="7">
        <v>1.68</v>
      </c>
      <c r="AI80" s="57">
        <v>3371346</v>
      </c>
      <c r="AJ80" s="61">
        <v>271133</v>
      </c>
      <c r="AK80" s="62">
        <v>83781</v>
      </c>
      <c r="AL80" s="58">
        <v>11904</v>
      </c>
      <c r="AM80" s="58">
        <v>1669543</v>
      </c>
      <c r="AN80" s="58">
        <v>261152</v>
      </c>
      <c r="AO80">
        <v>3</v>
      </c>
      <c r="AP80" t="s">
        <v>7</v>
      </c>
      <c r="AQ80">
        <v>1</v>
      </c>
      <c r="AR80">
        <v>1</v>
      </c>
      <c r="AS80">
        <v>1.9999999999999998</v>
      </c>
    </row>
    <row r="81" spans="1:45" x14ac:dyDescent="0.2">
      <c r="A81" s="51">
        <v>79</v>
      </c>
      <c r="B81" s="51">
        <v>74</v>
      </c>
      <c r="C81" s="46" t="s">
        <v>2</v>
      </c>
      <c r="D81" s="46" t="s">
        <v>894</v>
      </c>
      <c r="E81" s="46" t="s">
        <v>895</v>
      </c>
      <c r="F81" s="47">
        <v>1.78</v>
      </c>
      <c r="G81" s="53">
        <v>65656</v>
      </c>
      <c r="H81" s="45">
        <v>2132</v>
      </c>
      <c r="I81" s="45">
        <v>116670</v>
      </c>
      <c r="J81" s="45">
        <v>3789</v>
      </c>
      <c r="K81" s="55">
        <v>1.1599999999999999</v>
      </c>
      <c r="L81" s="55">
        <v>1.68</v>
      </c>
      <c r="R81" s="7">
        <v>1.21</v>
      </c>
      <c r="S81">
        <v>27.4</v>
      </c>
      <c r="T81">
        <v>31</v>
      </c>
      <c r="U81">
        <v>28.2</v>
      </c>
      <c r="V81">
        <v>31.06</v>
      </c>
      <c r="W81">
        <v>639</v>
      </c>
      <c r="X81" s="16">
        <v>23232</v>
      </c>
      <c r="Y81" s="16">
        <v>34210</v>
      </c>
      <c r="Z81" s="16">
        <v>63107</v>
      </c>
      <c r="AA81" s="16">
        <v>19353</v>
      </c>
      <c r="AB81" s="16">
        <v>841</v>
      </c>
      <c r="AC81" s="16">
        <v>2311</v>
      </c>
      <c r="AD81" s="16">
        <v>636</v>
      </c>
      <c r="AF81" s="65">
        <f t="shared" si="1"/>
        <v>1.0000000000000009E-2</v>
      </c>
      <c r="AG81" s="7">
        <v>1.1200000000000001</v>
      </c>
      <c r="AH81" s="7">
        <v>1.69</v>
      </c>
      <c r="AI81" s="57">
        <v>2304952</v>
      </c>
      <c r="AJ81" s="61">
        <v>193021</v>
      </c>
      <c r="AK81" s="62">
        <v>58733</v>
      </c>
      <c r="AL81" s="58">
        <v>7204</v>
      </c>
      <c r="AM81" s="58">
        <v>1167679</v>
      </c>
      <c r="AN81" s="58">
        <v>157981</v>
      </c>
      <c r="AO81">
        <v>3</v>
      </c>
      <c r="AP81" t="s">
        <v>3</v>
      </c>
      <c r="AQ81">
        <v>2</v>
      </c>
      <c r="AR81">
        <v>4</v>
      </c>
      <c r="AS81">
        <v>3</v>
      </c>
    </row>
    <row r="82" spans="1:45" x14ac:dyDescent="0.2">
      <c r="A82" s="51">
        <v>80</v>
      </c>
      <c r="B82" s="51">
        <v>166</v>
      </c>
      <c r="C82" s="46" t="s">
        <v>213</v>
      </c>
      <c r="D82" s="46" t="s">
        <v>932</v>
      </c>
      <c r="E82" s="46" t="s">
        <v>626</v>
      </c>
      <c r="F82" s="47">
        <v>5.0999999999999996</v>
      </c>
      <c r="G82" s="53">
        <v>64379</v>
      </c>
      <c r="H82" s="45">
        <v>682</v>
      </c>
      <c r="I82" s="45">
        <v>328463</v>
      </c>
      <c r="J82" s="45">
        <v>3482</v>
      </c>
      <c r="K82" s="55">
        <v>1.18</v>
      </c>
      <c r="L82" s="55">
        <v>2</v>
      </c>
      <c r="R82" s="7">
        <v>1.28</v>
      </c>
      <c r="S82">
        <v>57.4</v>
      </c>
      <c r="T82">
        <v>64.8</v>
      </c>
      <c r="U82">
        <v>58.2</v>
      </c>
      <c r="V82">
        <v>64.83</v>
      </c>
      <c r="W82">
        <v>676</v>
      </c>
      <c r="X82" s="16">
        <v>563565</v>
      </c>
      <c r="Y82" s="16">
        <v>254873</v>
      </c>
      <c r="Z82" s="16">
        <v>68119</v>
      </c>
      <c r="AA82" s="16">
        <v>5472</v>
      </c>
      <c r="AB82" s="16">
        <v>2469</v>
      </c>
      <c r="AC82" s="16">
        <v>925</v>
      </c>
      <c r="AD82" s="16">
        <v>88</v>
      </c>
      <c r="AF82" s="65">
        <f t="shared" si="1"/>
        <v>2.0000000000000018E-2</v>
      </c>
      <c r="AG82" s="7">
        <v>1.1599999999999999</v>
      </c>
      <c r="AH82" s="7">
        <v>2.02</v>
      </c>
      <c r="AI82" s="57">
        <v>6015568</v>
      </c>
      <c r="AJ82" s="61">
        <v>170996</v>
      </c>
      <c r="AK82" s="62">
        <v>32236</v>
      </c>
      <c r="AL82" s="58">
        <v>3481</v>
      </c>
      <c r="AM82" s="58">
        <v>626150</v>
      </c>
      <c r="AN82" s="58">
        <v>63757</v>
      </c>
      <c r="AO82">
        <v>1</v>
      </c>
      <c r="AP82" t="s">
        <v>7</v>
      </c>
      <c r="AQ82">
        <v>1</v>
      </c>
      <c r="AR82">
        <v>1</v>
      </c>
      <c r="AS82">
        <v>1.9999999999999998</v>
      </c>
    </row>
    <row r="83" spans="1:45" x14ac:dyDescent="0.2">
      <c r="A83" s="51">
        <v>81</v>
      </c>
      <c r="B83" s="51">
        <v>120</v>
      </c>
      <c r="C83" s="46" t="s">
        <v>15</v>
      </c>
      <c r="D83" s="46" t="s">
        <v>776</v>
      </c>
      <c r="E83" s="46" t="s">
        <v>777</v>
      </c>
      <c r="F83" s="47">
        <v>4.3600000000000003</v>
      </c>
      <c r="G83" s="53">
        <v>62484</v>
      </c>
      <c r="H83" s="45">
        <v>1118</v>
      </c>
      <c r="I83" s="45">
        <v>272557</v>
      </c>
      <c r="J83" s="45">
        <v>4876</v>
      </c>
      <c r="K83" s="55">
        <v>1.17</v>
      </c>
      <c r="L83" s="55">
        <v>1.54</v>
      </c>
      <c r="R83" s="7">
        <v>1.21</v>
      </c>
      <c r="S83">
        <v>40.200000000000003</v>
      </c>
      <c r="T83">
        <v>46.7</v>
      </c>
      <c r="U83">
        <v>41</v>
      </c>
      <c r="V83">
        <v>46.73</v>
      </c>
      <c r="W83">
        <v>551</v>
      </c>
      <c r="X83" s="16">
        <v>159454</v>
      </c>
      <c r="Y83" s="16">
        <v>86942</v>
      </c>
      <c r="Z83" s="16">
        <v>144119</v>
      </c>
      <c r="AA83" s="16">
        <v>41495</v>
      </c>
      <c r="AB83" s="16">
        <v>1265</v>
      </c>
      <c r="AC83" s="16">
        <v>2861</v>
      </c>
      <c r="AD83" s="16">
        <v>750</v>
      </c>
      <c r="AF83" s="65">
        <f t="shared" si="1"/>
        <v>1.0000000000000009E-2</v>
      </c>
      <c r="AG83" s="7">
        <v>1.1499999999999999</v>
      </c>
      <c r="AH83" s="7">
        <v>1.55</v>
      </c>
      <c r="AI83" s="57">
        <v>5149794</v>
      </c>
      <c r="AJ83" s="61">
        <v>252431</v>
      </c>
      <c r="AK83" s="62">
        <v>77202</v>
      </c>
      <c r="AL83" s="58">
        <v>11230</v>
      </c>
      <c r="AM83" s="58">
        <v>1539336</v>
      </c>
      <c r="AN83" s="58">
        <v>246662</v>
      </c>
      <c r="AO83">
        <v>3</v>
      </c>
      <c r="AP83" t="s">
        <v>16</v>
      </c>
      <c r="AR83">
        <v>5</v>
      </c>
      <c r="AS83">
        <v>10</v>
      </c>
    </row>
    <row r="84" spans="1:45" x14ac:dyDescent="0.2">
      <c r="A84" s="51">
        <v>82</v>
      </c>
      <c r="B84" s="51">
        <v>71</v>
      </c>
      <c r="C84" s="46" t="s">
        <v>2</v>
      </c>
      <c r="D84" s="46" t="s">
        <v>119</v>
      </c>
      <c r="E84" s="46" t="s">
        <v>1</v>
      </c>
      <c r="F84" s="47">
        <v>4.2300000000000004</v>
      </c>
      <c r="G84" s="53">
        <v>61997</v>
      </c>
      <c r="H84" s="45">
        <v>2167</v>
      </c>
      <c r="I84" s="45">
        <v>262185</v>
      </c>
      <c r="J84" s="45">
        <v>9164</v>
      </c>
      <c r="K84" s="55">
        <v>1.18</v>
      </c>
      <c r="L84" s="55">
        <v>1.69</v>
      </c>
      <c r="R84" s="7">
        <v>1.19</v>
      </c>
      <c r="S84">
        <v>36</v>
      </c>
      <c r="T84">
        <v>41.5</v>
      </c>
      <c r="U84">
        <v>36.200000000000003</v>
      </c>
      <c r="V84">
        <v>41.14</v>
      </c>
      <c r="W84">
        <v>62</v>
      </c>
      <c r="X84" s="16">
        <v>128707</v>
      </c>
      <c r="Y84" s="16">
        <v>87189</v>
      </c>
      <c r="Z84" s="16">
        <v>126593</v>
      </c>
      <c r="AA84" s="16">
        <v>48403</v>
      </c>
      <c r="AB84" s="16">
        <v>2576</v>
      </c>
      <c r="AC84" s="16">
        <v>4815</v>
      </c>
      <c r="AD84" s="16">
        <v>1772</v>
      </c>
      <c r="AF84" s="65">
        <f t="shared" si="1"/>
        <v>-1.0000000000000009E-2</v>
      </c>
      <c r="AG84" s="7">
        <v>1.1599999999999999</v>
      </c>
      <c r="AH84" s="7">
        <v>1.68</v>
      </c>
      <c r="AI84" s="57">
        <v>5153048</v>
      </c>
      <c r="AJ84" s="61">
        <v>474376</v>
      </c>
      <c r="AK84" s="62">
        <v>108226</v>
      </c>
      <c r="AL84" s="58">
        <v>20732</v>
      </c>
      <c r="AM84" s="58">
        <v>2174701</v>
      </c>
      <c r="AN84" s="58">
        <v>460320</v>
      </c>
      <c r="AO84">
        <v>3</v>
      </c>
      <c r="AP84" t="s">
        <v>3</v>
      </c>
      <c r="AQ84">
        <v>2</v>
      </c>
      <c r="AR84">
        <v>4</v>
      </c>
      <c r="AS84">
        <v>3</v>
      </c>
    </row>
    <row r="85" spans="1:45" x14ac:dyDescent="0.2">
      <c r="A85" s="51">
        <v>83</v>
      </c>
      <c r="B85" s="51">
        <v>85</v>
      </c>
      <c r="C85" s="46" t="s">
        <v>75</v>
      </c>
      <c r="D85" s="46" t="s">
        <v>701</v>
      </c>
      <c r="E85" s="46" t="s">
        <v>703</v>
      </c>
      <c r="F85" s="47">
        <v>8.92</v>
      </c>
      <c r="G85" s="53">
        <v>61918</v>
      </c>
      <c r="H85" s="45">
        <v>1844</v>
      </c>
      <c r="I85" s="45">
        <v>552311</v>
      </c>
      <c r="J85" s="45">
        <v>16450</v>
      </c>
      <c r="K85" s="55">
        <v>1.18</v>
      </c>
      <c r="L85" s="55">
        <v>1.72</v>
      </c>
      <c r="R85" s="7">
        <v>1.22</v>
      </c>
      <c r="S85">
        <v>46.8</v>
      </c>
      <c r="T85">
        <v>52.8</v>
      </c>
      <c r="U85">
        <v>46.3</v>
      </c>
      <c r="V85">
        <v>52.17</v>
      </c>
      <c r="W85">
        <v>498</v>
      </c>
      <c r="X85" s="16">
        <v>283196</v>
      </c>
      <c r="Y85" s="16">
        <v>183276</v>
      </c>
      <c r="Z85" s="16">
        <v>272611</v>
      </c>
      <c r="AA85" s="16">
        <v>96424</v>
      </c>
      <c r="AB85" s="16">
        <v>4428</v>
      </c>
      <c r="AC85" s="16">
        <v>9236</v>
      </c>
      <c r="AD85" s="16">
        <v>2786</v>
      </c>
      <c r="AF85" s="65">
        <f t="shared" si="1"/>
        <v>3.0000000000000027E-2</v>
      </c>
      <c r="AG85" s="7">
        <v>1.18</v>
      </c>
      <c r="AH85" s="7">
        <v>1.75</v>
      </c>
      <c r="AI85" s="57">
        <v>10643897</v>
      </c>
      <c r="AJ85" s="61">
        <v>835769</v>
      </c>
      <c r="AK85" s="62">
        <v>164335</v>
      </c>
      <c r="AL85" s="58">
        <v>30099</v>
      </c>
      <c r="AM85" s="58">
        <v>3291185</v>
      </c>
      <c r="AN85" s="58">
        <v>660917</v>
      </c>
      <c r="AO85">
        <v>1</v>
      </c>
      <c r="AP85" t="s">
        <v>18</v>
      </c>
      <c r="AQ85">
        <v>1</v>
      </c>
      <c r="AR85">
        <v>4</v>
      </c>
      <c r="AS85">
        <v>1.9999999999999998</v>
      </c>
    </row>
    <row r="86" spans="1:45" x14ac:dyDescent="0.2">
      <c r="A86" s="51">
        <v>84</v>
      </c>
      <c r="B86" s="51">
        <v>43</v>
      </c>
      <c r="C86" s="46" t="s">
        <v>140</v>
      </c>
      <c r="D86" s="46" t="s">
        <v>188</v>
      </c>
      <c r="E86" s="46" t="s">
        <v>189</v>
      </c>
      <c r="F86" s="47">
        <v>7.39</v>
      </c>
      <c r="G86" s="53">
        <v>61746</v>
      </c>
      <c r="H86" s="45">
        <v>3017</v>
      </c>
      <c r="I86" s="45">
        <v>456121</v>
      </c>
      <c r="J86" s="45">
        <v>22289</v>
      </c>
      <c r="K86" s="55">
        <v>1.1599999999999999</v>
      </c>
      <c r="L86" s="55">
        <v>1.71</v>
      </c>
      <c r="R86" s="7">
        <v>1.19</v>
      </c>
      <c r="S86">
        <v>42.8</v>
      </c>
      <c r="T86">
        <v>46.9</v>
      </c>
      <c r="U86">
        <v>42.7</v>
      </c>
      <c r="V86">
        <v>46.89</v>
      </c>
      <c r="W86">
        <v>101</v>
      </c>
      <c r="X86" s="16">
        <v>306403</v>
      </c>
      <c r="Y86" s="16">
        <v>198885</v>
      </c>
      <c r="Z86" s="16">
        <v>189298</v>
      </c>
      <c r="AA86" s="16">
        <v>67937</v>
      </c>
      <c r="AB86" s="16">
        <v>8444</v>
      </c>
      <c r="AC86" s="16">
        <v>10537</v>
      </c>
      <c r="AD86" s="16">
        <v>3309</v>
      </c>
      <c r="AF86" s="65">
        <f t="shared" si="1"/>
        <v>3.0000000000000027E-2</v>
      </c>
      <c r="AG86" s="7">
        <v>1.1599999999999999</v>
      </c>
      <c r="AH86" s="7">
        <v>1.74</v>
      </c>
      <c r="AI86" s="57">
        <v>9093893</v>
      </c>
      <c r="AJ86" s="61">
        <v>1135195</v>
      </c>
      <c r="AK86" s="62">
        <v>159887</v>
      </c>
      <c r="AL86" s="58">
        <v>42035</v>
      </c>
      <c r="AM86" s="58">
        <v>3233620</v>
      </c>
      <c r="AN86" s="58">
        <v>924397</v>
      </c>
      <c r="AO86">
        <v>1</v>
      </c>
      <c r="AP86" t="s">
        <v>141</v>
      </c>
      <c r="AQ86">
        <v>3</v>
      </c>
      <c r="AR86">
        <v>2</v>
      </c>
      <c r="AS86">
        <v>0.99999999999999989</v>
      </c>
    </row>
    <row r="87" spans="1:45" x14ac:dyDescent="0.2">
      <c r="A87" s="51">
        <v>85</v>
      </c>
      <c r="B87" s="51">
        <v>103</v>
      </c>
      <c r="C87" s="46" t="s">
        <v>75</v>
      </c>
      <c r="D87" s="46" t="s">
        <v>701</v>
      </c>
      <c r="E87" s="46" t="s">
        <v>702</v>
      </c>
      <c r="F87" s="47">
        <v>5.28</v>
      </c>
      <c r="G87" s="53">
        <v>61256</v>
      </c>
      <c r="H87" s="45">
        <v>1463</v>
      </c>
      <c r="I87" s="45">
        <v>323186</v>
      </c>
      <c r="J87" s="45">
        <v>7717</v>
      </c>
      <c r="K87" s="55">
        <v>1.17</v>
      </c>
      <c r="L87" s="55">
        <v>1.88</v>
      </c>
      <c r="R87" s="7">
        <v>1.2</v>
      </c>
      <c r="S87">
        <v>47.6</v>
      </c>
      <c r="T87">
        <v>54.1</v>
      </c>
      <c r="U87">
        <v>48</v>
      </c>
      <c r="V87">
        <v>54.19</v>
      </c>
      <c r="W87">
        <v>497</v>
      </c>
      <c r="X87" s="16">
        <v>225961</v>
      </c>
      <c r="Y87" s="16">
        <v>125178</v>
      </c>
      <c r="Z87" s="16">
        <v>159202</v>
      </c>
      <c r="AA87" s="16">
        <v>38806</v>
      </c>
      <c r="AB87" s="16">
        <v>2482</v>
      </c>
      <c r="AC87" s="16">
        <v>4311</v>
      </c>
      <c r="AD87" s="16">
        <v>925</v>
      </c>
      <c r="AF87" s="65">
        <f t="shared" si="1"/>
        <v>0</v>
      </c>
      <c r="AG87" s="7">
        <v>1.1599999999999999</v>
      </c>
      <c r="AH87" s="7">
        <v>1.88</v>
      </c>
      <c r="AI87" s="57">
        <v>6249171</v>
      </c>
      <c r="AJ87" s="61">
        <v>400211</v>
      </c>
      <c r="AK87" s="62">
        <v>135044</v>
      </c>
      <c r="AL87" s="58">
        <v>18061</v>
      </c>
      <c r="AM87" s="58">
        <v>2689821</v>
      </c>
      <c r="AN87" s="58">
        <v>397618</v>
      </c>
      <c r="AO87">
        <v>3</v>
      </c>
      <c r="AP87" t="s">
        <v>76</v>
      </c>
      <c r="AQ87">
        <v>1</v>
      </c>
      <c r="AR87">
        <v>4</v>
      </c>
      <c r="AS87">
        <v>1.9999999999999998</v>
      </c>
    </row>
    <row r="88" spans="1:45" x14ac:dyDescent="0.2">
      <c r="A88" s="51">
        <v>86</v>
      </c>
      <c r="B88" s="51">
        <v>56</v>
      </c>
      <c r="C88" s="46" t="s">
        <v>44</v>
      </c>
      <c r="D88" s="46" t="s">
        <v>460</v>
      </c>
      <c r="E88" s="46" t="s">
        <v>331</v>
      </c>
      <c r="F88" s="47">
        <v>5.01</v>
      </c>
      <c r="G88" s="53">
        <v>57269</v>
      </c>
      <c r="H88" s="45">
        <v>2730</v>
      </c>
      <c r="I88" s="45">
        <v>287033</v>
      </c>
      <c r="J88" s="45">
        <v>13682</v>
      </c>
      <c r="K88" s="55">
        <v>1.1299999999999999</v>
      </c>
      <c r="L88" s="55">
        <v>1.85</v>
      </c>
      <c r="R88" s="7">
        <v>1.2</v>
      </c>
      <c r="S88">
        <v>55.8</v>
      </c>
      <c r="T88">
        <v>60.7</v>
      </c>
      <c r="U88">
        <v>55.6</v>
      </c>
      <c r="V88">
        <v>60.68</v>
      </c>
      <c r="W88">
        <v>341</v>
      </c>
      <c r="X88" s="16">
        <v>605382</v>
      </c>
      <c r="Y88" s="16">
        <v>206975</v>
      </c>
      <c r="Z88" s="16">
        <v>63747</v>
      </c>
      <c r="AA88" s="16">
        <v>16311</v>
      </c>
      <c r="AB88" s="16">
        <v>8957</v>
      </c>
      <c r="AC88" s="16">
        <v>3740</v>
      </c>
      <c r="AD88" s="16">
        <v>985</v>
      </c>
      <c r="AF88" s="65">
        <f t="shared" si="1"/>
        <v>2.9999999999999805E-2</v>
      </c>
      <c r="AG88" s="7">
        <v>1.1299999999999999</v>
      </c>
      <c r="AH88" s="7">
        <v>1.88</v>
      </c>
      <c r="AI88" s="57">
        <v>5660399</v>
      </c>
      <c r="AJ88" s="61">
        <v>691507</v>
      </c>
      <c r="AK88" s="62">
        <v>74296</v>
      </c>
      <c r="AL88" s="58">
        <v>23274</v>
      </c>
      <c r="AM88" s="58">
        <v>1462248</v>
      </c>
      <c r="AN88" s="58">
        <v>496295</v>
      </c>
      <c r="AO88">
        <v>1</v>
      </c>
      <c r="AP88" t="s">
        <v>7</v>
      </c>
      <c r="AQ88">
        <v>1</v>
      </c>
      <c r="AR88">
        <v>1</v>
      </c>
      <c r="AS88">
        <v>1.9999999999999998</v>
      </c>
    </row>
    <row r="89" spans="1:45" x14ac:dyDescent="0.2">
      <c r="A89" s="51">
        <v>87</v>
      </c>
      <c r="B89" s="51">
        <v>119</v>
      </c>
      <c r="C89" s="46" t="s">
        <v>11</v>
      </c>
      <c r="D89" s="46" t="s">
        <v>869</v>
      </c>
      <c r="E89" s="46" t="s">
        <v>871</v>
      </c>
      <c r="F89" s="47">
        <v>5.5</v>
      </c>
      <c r="G89" s="53">
        <v>56498</v>
      </c>
      <c r="H89" s="45">
        <v>1140</v>
      </c>
      <c r="I89" s="45">
        <v>310738</v>
      </c>
      <c r="J89" s="45">
        <v>6271</v>
      </c>
      <c r="K89" s="55">
        <v>1.18</v>
      </c>
      <c r="L89" s="55">
        <v>1.73</v>
      </c>
      <c r="R89" s="7">
        <v>1.19</v>
      </c>
      <c r="S89">
        <v>34.1</v>
      </c>
      <c r="T89">
        <v>39.799999999999997</v>
      </c>
      <c r="U89">
        <v>34.700000000000003</v>
      </c>
      <c r="V89">
        <v>39.76</v>
      </c>
      <c r="W89">
        <v>625</v>
      </c>
      <c r="X89" s="16">
        <v>166795</v>
      </c>
      <c r="Y89" s="16">
        <v>116145</v>
      </c>
      <c r="Z89" s="16">
        <v>137425</v>
      </c>
      <c r="AA89" s="16">
        <v>57168</v>
      </c>
      <c r="AB89" s="16">
        <v>1994</v>
      </c>
      <c r="AC89" s="16">
        <v>3097</v>
      </c>
      <c r="AD89" s="16">
        <v>1180</v>
      </c>
      <c r="AF89" s="65">
        <f t="shared" si="1"/>
        <v>0</v>
      </c>
      <c r="AG89" s="7">
        <v>1.1599999999999999</v>
      </c>
      <c r="AH89" s="7">
        <v>1.73</v>
      </c>
      <c r="AI89" s="57">
        <v>5941268</v>
      </c>
      <c r="AJ89" s="61">
        <v>323127</v>
      </c>
      <c r="AK89" s="62">
        <v>112974</v>
      </c>
      <c r="AL89" s="58">
        <v>13697</v>
      </c>
      <c r="AM89" s="58">
        <v>2246151</v>
      </c>
      <c r="AN89" s="58">
        <v>300888</v>
      </c>
      <c r="AO89">
        <v>3</v>
      </c>
      <c r="AP89" t="s">
        <v>7</v>
      </c>
      <c r="AQ89">
        <v>1</v>
      </c>
      <c r="AR89">
        <v>1</v>
      </c>
      <c r="AS89">
        <v>1.9999999999999998</v>
      </c>
    </row>
    <row r="90" spans="1:45" x14ac:dyDescent="0.2">
      <c r="A90" s="51">
        <v>88</v>
      </c>
      <c r="B90" s="51">
        <v>35</v>
      </c>
      <c r="C90" s="46" t="s">
        <v>140</v>
      </c>
      <c r="D90" s="46" t="s">
        <v>190</v>
      </c>
      <c r="E90" s="46" t="s">
        <v>207</v>
      </c>
      <c r="F90" s="47">
        <v>2.4</v>
      </c>
      <c r="G90" s="53">
        <v>55031</v>
      </c>
      <c r="H90" s="45">
        <v>3302</v>
      </c>
      <c r="I90" s="45">
        <v>132295</v>
      </c>
      <c r="J90" s="45">
        <v>7938</v>
      </c>
      <c r="K90" s="55">
        <v>1.08</v>
      </c>
      <c r="L90" s="55">
        <v>1.64</v>
      </c>
      <c r="R90" s="7">
        <v>1.17</v>
      </c>
      <c r="S90">
        <v>58</v>
      </c>
      <c r="T90">
        <v>61.9</v>
      </c>
      <c r="U90">
        <v>58.4</v>
      </c>
      <c r="V90">
        <v>61.85</v>
      </c>
      <c r="W90">
        <v>117</v>
      </c>
      <c r="X90" s="16">
        <v>289670</v>
      </c>
      <c r="Y90" s="16">
        <v>64103</v>
      </c>
      <c r="Z90" s="16">
        <v>48224</v>
      </c>
      <c r="AA90" s="16">
        <v>19968</v>
      </c>
      <c r="AB90" s="16">
        <v>3227</v>
      </c>
      <c r="AC90" s="16">
        <v>3385</v>
      </c>
      <c r="AD90" s="16">
        <v>1326</v>
      </c>
      <c r="AF90" s="65">
        <f t="shared" si="1"/>
        <v>0</v>
      </c>
      <c r="AG90" s="7">
        <v>1.07</v>
      </c>
      <c r="AH90" s="7">
        <v>1.64</v>
      </c>
      <c r="AI90" s="57">
        <v>2634539</v>
      </c>
      <c r="AJ90" s="61">
        <v>392292</v>
      </c>
      <c r="AK90" s="62">
        <v>23118</v>
      </c>
      <c r="AL90" s="58">
        <v>9184</v>
      </c>
      <c r="AM90" s="58">
        <v>441653</v>
      </c>
      <c r="AN90" s="58">
        <v>174210</v>
      </c>
      <c r="AO90">
        <v>1</v>
      </c>
      <c r="AP90" t="s">
        <v>141</v>
      </c>
      <c r="AQ90">
        <v>3</v>
      </c>
      <c r="AR90">
        <v>2</v>
      </c>
      <c r="AS90">
        <v>0.99999999999999989</v>
      </c>
    </row>
    <row r="91" spans="1:45" x14ac:dyDescent="0.2">
      <c r="A91" s="51">
        <v>89</v>
      </c>
      <c r="B91" s="51">
        <v>51</v>
      </c>
      <c r="C91" s="46" t="s">
        <v>11</v>
      </c>
      <c r="D91" s="46" t="s">
        <v>419</v>
      </c>
      <c r="E91" s="46" t="s">
        <v>420</v>
      </c>
      <c r="F91" s="47">
        <v>1.73</v>
      </c>
      <c r="G91" s="53">
        <v>54499</v>
      </c>
      <c r="H91" s="45">
        <v>2825</v>
      </c>
      <c r="I91" s="45">
        <v>94392</v>
      </c>
      <c r="J91" s="45">
        <v>4892</v>
      </c>
      <c r="K91" s="55">
        <v>1.24</v>
      </c>
      <c r="L91" s="55">
        <v>1.86</v>
      </c>
      <c r="R91" s="7">
        <v>1.28</v>
      </c>
      <c r="S91">
        <v>24.8</v>
      </c>
      <c r="T91">
        <v>29.9</v>
      </c>
      <c r="U91">
        <v>25.1</v>
      </c>
      <c r="V91">
        <v>30.12</v>
      </c>
      <c r="W91">
        <v>276</v>
      </c>
      <c r="X91" s="16">
        <v>22998</v>
      </c>
      <c r="Y91" s="16">
        <v>31940</v>
      </c>
      <c r="Z91" s="16">
        <v>48779</v>
      </c>
      <c r="AA91" s="16">
        <v>13674</v>
      </c>
      <c r="AB91" s="16">
        <v>1463</v>
      </c>
      <c r="AC91" s="16">
        <v>2745</v>
      </c>
      <c r="AD91" s="16">
        <v>685</v>
      </c>
      <c r="AF91" s="65">
        <f t="shared" si="1"/>
        <v>-5.0000000000000044E-2</v>
      </c>
      <c r="AG91" s="7">
        <v>1.23</v>
      </c>
      <c r="AH91" s="7">
        <v>1.81</v>
      </c>
      <c r="AI91" s="57">
        <v>1911077</v>
      </c>
      <c r="AJ91" s="61">
        <v>246074</v>
      </c>
      <c r="AK91" s="62">
        <v>43840</v>
      </c>
      <c r="AL91" s="58">
        <v>7794</v>
      </c>
      <c r="AM91" s="58">
        <v>876516</v>
      </c>
      <c r="AN91" s="58">
        <v>170198</v>
      </c>
      <c r="AO91">
        <v>3</v>
      </c>
      <c r="AP91" t="s">
        <v>7</v>
      </c>
      <c r="AQ91">
        <v>1</v>
      </c>
      <c r="AR91">
        <v>1</v>
      </c>
      <c r="AS91">
        <v>1.9999999999999998</v>
      </c>
    </row>
    <row r="92" spans="1:45" x14ac:dyDescent="0.2">
      <c r="A92" s="51">
        <v>90</v>
      </c>
      <c r="B92" s="51">
        <v>101</v>
      </c>
      <c r="C92" s="46" t="s">
        <v>44</v>
      </c>
      <c r="D92" s="46" t="s">
        <v>537</v>
      </c>
      <c r="E92" s="46" t="s">
        <v>538</v>
      </c>
      <c r="F92" s="47">
        <v>6.07</v>
      </c>
      <c r="G92" s="53">
        <v>54091</v>
      </c>
      <c r="H92" s="45">
        <v>1516</v>
      </c>
      <c r="I92" s="45">
        <v>328279</v>
      </c>
      <c r="J92" s="45">
        <v>9203</v>
      </c>
      <c r="K92" s="55">
        <v>1.23</v>
      </c>
      <c r="L92" s="55">
        <v>1.77</v>
      </c>
      <c r="R92" s="7">
        <v>1.26</v>
      </c>
      <c r="S92">
        <v>31.6</v>
      </c>
      <c r="T92">
        <v>38.4</v>
      </c>
      <c r="U92">
        <v>31.8</v>
      </c>
      <c r="V92">
        <v>37.630000000000003</v>
      </c>
      <c r="W92">
        <v>378</v>
      </c>
      <c r="X92" s="16">
        <v>151595</v>
      </c>
      <c r="Y92" s="16">
        <v>138170</v>
      </c>
      <c r="Z92" s="16">
        <v>144239</v>
      </c>
      <c r="AA92" s="16">
        <v>45870</v>
      </c>
      <c r="AB92" s="16">
        <v>3254</v>
      </c>
      <c r="AC92" s="16">
        <v>4625</v>
      </c>
      <c r="AD92" s="16">
        <v>1324</v>
      </c>
      <c r="AF92" s="65">
        <f t="shared" si="1"/>
        <v>-3.0000000000000027E-2</v>
      </c>
      <c r="AG92" s="7">
        <v>1.2</v>
      </c>
      <c r="AH92" s="7">
        <v>1.74</v>
      </c>
      <c r="AI92" s="57">
        <v>6377187</v>
      </c>
      <c r="AJ92" s="61">
        <v>473506</v>
      </c>
      <c r="AK92" s="62">
        <v>131913</v>
      </c>
      <c r="AL92" s="58">
        <v>19762</v>
      </c>
      <c r="AM92" s="58">
        <v>2631499</v>
      </c>
      <c r="AN92" s="58">
        <v>433978</v>
      </c>
      <c r="AO92">
        <v>3</v>
      </c>
      <c r="AP92" t="s">
        <v>7</v>
      </c>
      <c r="AQ92">
        <v>1</v>
      </c>
      <c r="AR92">
        <v>1</v>
      </c>
      <c r="AS92">
        <v>1.9999999999999998</v>
      </c>
    </row>
    <row r="93" spans="1:45" x14ac:dyDescent="0.2">
      <c r="A93" s="51">
        <v>91</v>
      </c>
      <c r="B93" s="51">
        <v>112</v>
      </c>
      <c r="C93" s="46" t="s">
        <v>96</v>
      </c>
      <c r="D93" s="46" t="s">
        <v>659</v>
      </c>
      <c r="E93" s="46" t="s">
        <v>660</v>
      </c>
      <c r="F93" s="47">
        <v>3.48</v>
      </c>
      <c r="G93" s="53">
        <v>53152</v>
      </c>
      <c r="H93" s="45">
        <v>1289</v>
      </c>
      <c r="I93" s="45">
        <v>185023</v>
      </c>
      <c r="J93" s="45">
        <v>4487</v>
      </c>
      <c r="K93" s="55">
        <v>1.19</v>
      </c>
      <c r="L93" s="55">
        <v>1.46</v>
      </c>
      <c r="R93" s="7">
        <v>1.2</v>
      </c>
      <c r="S93">
        <v>29.8</v>
      </c>
      <c r="T93">
        <v>34.9</v>
      </c>
      <c r="U93">
        <v>30.1</v>
      </c>
      <c r="V93">
        <v>34.770000000000003</v>
      </c>
      <c r="W93">
        <v>468</v>
      </c>
      <c r="X93" s="16">
        <v>68460</v>
      </c>
      <c r="Y93" s="16">
        <v>56519</v>
      </c>
      <c r="Z93" s="16">
        <v>97429</v>
      </c>
      <c r="AA93" s="16">
        <v>31076</v>
      </c>
      <c r="AB93" s="16">
        <v>1153</v>
      </c>
      <c r="AC93" s="16">
        <v>2594</v>
      </c>
      <c r="AD93" s="16">
        <v>740</v>
      </c>
      <c r="AF93" s="65">
        <f t="shared" si="1"/>
        <v>1.0000000000000009E-2</v>
      </c>
      <c r="AG93" s="7">
        <v>1.17</v>
      </c>
      <c r="AH93" s="7">
        <v>1.47</v>
      </c>
      <c r="AI93" s="57">
        <v>3587306</v>
      </c>
      <c r="AJ93" s="61">
        <v>228937</v>
      </c>
      <c r="AK93" s="62">
        <v>81370</v>
      </c>
      <c r="AL93" s="58">
        <v>8775</v>
      </c>
      <c r="AM93" s="58">
        <v>1614019</v>
      </c>
      <c r="AN93" s="58">
        <v>191571</v>
      </c>
      <c r="AO93">
        <v>3</v>
      </c>
      <c r="AP93" t="s">
        <v>201</v>
      </c>
      <c r="AQ93">
        <v>4</v>
      </c>
      <c r="AR93">
        <v>2</v>
      </c>
      <c r="AS93">
        <v>3.9999999999999996</v>
      </c>
    </row>
    <row r="94" spans="1:45" x14ac:dyDescent="0.2">
      <c r="A94" s="51">
        <v>92</v>
      </c>
      <c r="B94" s="51">
        <v>121</v>
      </c>
      <c r="C94" s="46" t="s">
        <v>2</v>
      </c>
      <c r="D94" s="46" t="s">
        <v>270</v>
      </c>
      <c r="E94" s="46" t="s">
        <v>271</v>
      </c>
      <c r="F94" s="47">
        <v>1.66</v>
      </c>
      <c r="G94" s="53">
        <v>52339</v>
      </c>
      <c r="H94" s="45">
        <v>1094</v>
      </c>
      <c r="I94" s="45">
        <v>86883</v>
      </c>
      <c r="J94" s="45">
        <v>1817</v>
      </c>
      <c r="K94" s="55">
        <v>1.3</v>
      </c>
      <c r="L94" s="55">
        <v>1.81</v>
      </c>
      <c r="R94" s="7">
        <v>1.31</v>
      </c>
      <c r="S94">
        <v>17.600000000000001</v>
      </c>
      <c r="T94">
        <v>21.8</v>
      </c>
      <c r="U94">
        <v>17.100000000000001</v>
      </c>
      <c r="V94">
        <v>21.04</v>
      </c>
      <c r="W94">
        <v>165</v>
      </c>
      <c r="X94" s="16">
        <v>9264</v>
      </c>
      <c r="Y94" s="16">
        <v>19682</v>
      </c>
      <c r="Z94" s="16">
        <v>40143</v>
      </c>
      <c r="AA94" s="16">
        <v>27058</v>
      </c>
      <c r="AB94" s="16">
        <v>328</v>
      </c>
      <c r="AC94" s="16">
        <v>925</v>
      </c>
      <c r="AD94" s="16">
        <v>563</v>
      </c>
      <c r="AF94" s="65">
        <f t="shared" si="1"/>
        <v>7.9999999999999849E-2</v>
      </c>
      <c r="AG94" s="7">
        <v>1.27</v>
      </c>
      <c r="AH94" s="7">
        <v>1.89</v>
      </c>
      <c r="AI94" s="57">
        <v>1664227</v>
      </c>
      <c r="AJ94" s="61">
        <v>89271</v>
      </c>
      <c r="AK94" s="62">
        <v>32280</v>
      </c>
      <c r="AL94" s="58">
        <v>1858</v>
      </c>
      <c r="AM94" s="58">
        <v>636565</v>
      </c>
      <c r="AN94" s="58">
        <v>40476</v>
      </c>
      <c r="AO94">
        <v>3</v>
      </c>
      <c r="AP94" t="s">
        <v>16</v>
      </c>
      <c r="AR94">
        <v>4</v>
      </c>
      <c r="AS94">
        <v>13</v>
      </c>
    </row>
    <row r="95" spans="1:45" x14ac:dyDescent="0.2">
      <c r="A95" s="51">
        <v>93</v>
      </c>
      <c r="B95" s="51">
        <v>88</v>
      </c>
      <c r="C95" s="46" t="s">
        <v>21</v>
      </c>
      <c r="D95" s="46" t="s">
        <v>505</v>
      </c>
      <c r="E95" s="46" t="s">
        <v>509</v>
      </c>
      <c r="F95" s="47">
        <v>3.91</v>
      </c>
      <c r="G95" s="53">
        <v>51815</v>
      </c>
      <c r="H95" s="45">
        <v>1782</v>
      </c>
      <c r="I95" s="45">
        <v>202650</v>
      </c>
      <c r="J95" s="45">
        <v>6969</v>
      </c>
      <c r="K95" s="55">
        <v>1.24</v>
      </c>
      <c r="L95" s="55">
        <v>1.73</v>
      </c>
      <c r="R95" s="7">
        <v>1.25</v>
      </c>
      <c r="S95">
        <v>38.1</v>
      </c>
      <c r="T95">
        <v>45.6</v>
      </c>
      <c r="U95">
        <v>38.799999999999997</v>
      </c>
      <c r="V95">
        <v>45.31</v>
      </c>
      <c r="W95">
        <v>357</v>
      </c>
      <c r="X95" s="16">
        <v>70521</v>
      </c>
      <c r="Y95" s="16">
        <v>59137</v>
      </c>
      <c r="Z95" s="16">
        <v>99910</v>
      </c>
      <c r="AA95" s="16">
        <v>43603</v>
      </c>
      <c r="AB95" s="16">
        <v>1753</v>
      </c>
      <c r="AC95" s="16">
        <v>3705</v>
      </c>
      <c r="AD95" s="16">
        <v>1511</v>
      </c>
      <c r="AF95" s="65">
        <f t="shared" si="1"/>
        <v>-2.0000000000000018E-2</v>
      </c>
      <c r="AG95" s="7">
        <v>1.21</v>
      </c>
      <c r="AH95" s="7">
        <v>1.71</v>
      </c>
      <c r="AI95" s="57">
        <v>3969831</v>
      </c>
      <c r="AJ95" s="61">
        <v>359208</v>
      </c>
      <c r="AK95" s="62">
        <v>78958</v>
      </c>
      <c r="AL95" s="58">
        <v>15226</v>
      </c>
      <c r="AM95" s="58">
        <v>1583803</v>
      </c>
      <c r="AN95" s="58">
        <v>335011</v>
      </c>
      <c r="AO95">
        <v>3</v>
      </c>
      <c r="AP95" t="s">
        <v>23</v>
      </c>
      <c r="AQ95">
        <v>5</v>
      </c>
      <c r="AR95">
        <v>3</v>
      </c>
      <c r="AS95">
        <v>5</v>
      </c>
    </row>
    <row r="96" spans="1:45" x14ac:dyDescent="0.2">
      <c r="A96" s="51">
        <v>94</v>
      </c>
      <c r="B96" s="51">
        <v>106</v>
      </c>
      <c r="C96" s="46" t="s">
        <v>213</v>
      </c>
      <c r="D96" s="46" t="s">
        <v>581</v>
      </c>
      <c r="E96" s="46" t="s">
        <v>583</v>
      </c>
      <c r="F96" s="47">
        <v>3.27</v>
      </c>
      <c r="G96" s="53">
        <v>51419</v>
      </c>
      <c r="H96" s="45">
        <v>1382</v>
      </c>
      <c r="I96" s="45">
        <v>168088</v>
      </c>
      <c r="J96" s="45">
        <v>4518</v>
      </c>
      <c r="K96" s="55">
        <v>1.1599999999999999</v>
      </c>
      <c r="L96" s="55">
        <v>1.6</v>
      </c>
      <c r="R96" s="7">
        <v>1.19</v>
      </c>
      <c r="S96">
        <v>45.3</v>
      </c>
      <c r="T96">
        <v>51.4</v>
      </c>
      <c r="U96">
        <v>46.1</v>
      </c>
      <c r="V96">
        <v>51.41</v>
      </c>
      <c r="W96">
        <v>414</v>
      </c>
      <c r="X96" s="16">
        <v>141369</v>
      </c>
      <c r="Y96" s="16">
        <v>68274</v>
      </c>
      <c r="Z96" s="16">
        <v>70029</v>
      </c>
      <c r="AA96" s="16">
        <v>29785</v>
      </c>
      <c r="AB96" s="16">
        <v>1565</v>
      </c>
      <c r="AC96" s="16">
        <v>2118</v>
      </c>
      <c r="AD96" s="16">
        <v>834</v>
      </c>
      <c r="AF96" s="65">
        <f t="shared" si="1"/>
        <v>0</v>
      </c>
      <c r="AG96" s="7">
        <v>1.1399999999999999</v>
      </c>
      <c r="AH96" s="7">
        <v>1.6</v>
      </c>
      <c r="AI96" s="57">
        <v>3232428</v>
      </c>
      <c r="AJ96" s="61">
        <v>236001</v>
      </c>
      <c r="AK96" s="62">
        <v>53727</v>
      </c>
      <c r="AL96" s="58">
        <v>11475</v>
      </c>
      <c r="AM96" s="58">
        <v>1079702</v>
      </c>
      <c r="AN96" s="58">
        <v>251799</v>
      </c>
      <c r="AO96">
        <v>3</v>
      </c>
      <c r="AP96" t="s">
        <v>7</v>
      </c>
      <c r="AQ96">
        <v>1</v>
      </c>
      <c r="AR96">
        <v>1</v>
      </c>
      <c r="AS96">
        <v>1.9999999999999998</v>
      </c>
    </row>
    <row r="97" spans="1:45" x14ac:dyDescent="0.2">
      <c r="A97" s="51">
        <v>95</v>
      </c>
      <c r="B97" s="51">
        <v>84</v>
      </c>
      <c r="C97" s="46" t="s">
        <v>11</v>
      </c>
      <c r="D97" s="46" t="s">
        <v>819</v>
      </c>
      <c r="E97" s="46" t="s">
        <v>820</v>
      </c>
      <c r="F97" s="47">
        <v>3.69</v>
      </c>
      <c r="G97" s="53">
        <v>48353</v>
      </c>
      <c r="H97" s="45">
        <v>1846</v>
      </c>
      <c r="I97" s="45">
        <v>178376</v>
      </c>
      <c r="J97" s="45">
        <v>6810</v>
      </c>
      <c r="K97" s="55">
        <v>1.29</v>
      </c>
      <c r="L97" s="55">
        <v>1.91</v>
      </c>
      <c r="R97" s="7">
        <v>1.31</v>
      </c>
      <c r="S97">
        <v>29.9</v>
      </c>
      <c r="T97">
        <v>37.1</v>
      </c>
      <c r="U97">
        <v>31.1</v>
      </c>
      <c r="V97">
        <v>37.71</v>
      </c>
      <c r="W97">
        <v>585</v>
      </c>
      <c r="X97" s="16">
        <v>61068</v>
      </c>
      <c r="Y97" s="16">
        <v>76056</v>
      </c>
      <c r="Z97" s="16">
        <v>80921</v>
      </c>
      <c r="AA97" s="16">
        <v>21399</v>
      </c>
      <c r="AB97" s="16">
        <v>2538</v>
      </c>
      <c r="AC97" s="16">
        <v>3436</v>
      </c>
      <c r="AD97" s="16">
        <v>836</v>
      </c>
      <c r="AF97" s="65">
        <f t="shared" si="1"/>
        <v>-7.9999999999999849E-2</v>
      </c>
      <c r="AG97" s="7">
        <v>1.25</v>
      </c>
      <c r="AH97" s="7">
        <v>1.83</v>
      </c>
      <c r="AI97" s="57">
        <v>3539122</v>
      </c>
      <c r="AJ97" s="61">
        <v>348014</v>
      </c>
      <c r="AK97" s="62">
        <v>82336</v>
      </c>
      <c r="AL97" s="58">
        <v>13538</v>
      </c>
      <c r="AM97" s="58">
        <v>1644138</v>
      </c>
      <c r="AN97" s="58">
        <v>296074</v>
      </c>
      <c r="AO97">
        <v>3</v>
      </c>
      <c r="AP97" t="s">
        <v>7</v>
      </c>
      <c r="AQ97">
        <v>1</v>
      </c>
      <c r="AR97">
        <v>1</v>
      </c>
      <c r="AS97">
        <v>1.9999999999999998</v>
      </c>
    </row>
    <row r="98" spans="1:45" x14ac:dyDescent="0.2">
      <c r="A98" s="51">
        <v>96</v>
      </c>
      <c r="B98" s="51">
        <v>72</v>
      </c>
      <c r="C98" s="46" t="s">
        <v>374</v>
      </c>
      <c r="D98" s="46" t="s">
        <v>377</v>
      </c>
      <c r="E98" s="46" t="s">
        <v>378</v>
      </c>
      <c r="F98" s="47">
        <v>6.86</v>
      </c>
      <c r="G98" s="53">
        <v>46999</v>
      </c>
      <c r="H98" s="45">
        <v>2166</v>
      </c>
      <c r="I98" s="45">
        <v>322366</v>
      </c>
      <c r="J98" s="45">
        <v>14854</v>
      </c>
      <c r="K98" s="55">
        <v>1.2</v>
      </c>
      <c r="L98" s="55">
        <v>1.57</v>
      </c>
      <c r="R98" s="7">
        <v>1.21</v>
      </c>
      <c r="S98">
        <v>45.1</v>
      </c>
      <c r="T98">
        <v>51.1</v>
      </c>
      <c r="U98">
        <v>45.5</v>
      </c>
      <c r="V98">
        <v>51.09</v>
      </c>
      <c r="W98">
        <v>243</v>
      </c>
      <c r="X98" s="16">
        <v>127693</v>
      </c>
      <c r="Y98" s="16">
        <v>95150</v>
      </c>
      <c r="Z98" s="16">
        <v>164084</v>
      </c>
      <c r="AA98" s="16">
        <v>63131</v>
      </c>
      <c r="AB98" s="16">
        <v>3580</v>
      </c>
      <c r="AC98" s="16">
        <v>8426</v>
      </c>
      <c r="AD98" s="16">
        <v>2848</v>
      </c>
      <c r="AF98" s="65">
        <f t="shared" si="1"/>
        <v>0</v>
      </c>
      <c r="AG98" s="7">
        <v>1.18</v>
      </c>
      <c r="AH98" s="7">
        <v>1.57</v>
      </c>
      <c r="AI98" s="57">
        <v>6424415</v>
      </c>
      <c r="AJ98" s="61">
        <v>764953</v>
      </c>
      <c r="AK98" s="62">
        <v>124570</v>
      </c>
      <c r="AL98" s="58">
        <v>31841</v>
      </c>
      <c r="AM98" s="58">
        <v>2521631</v>
      </c>
      <c r="AN98" s="58">
        <v>704660</v>
      </c>
      <c r="AO98">
        <v>3</v>
      </c>
      <c r="AP98" t="s">
        <v>16</v>
      </c>
      <c r="AR98">
        <v>2</v>
      </c>
      <c r="AS98">
        <v>14</v>
      </c>
    </row>
    <row r="99" spans="1:45" x14ac:dyDescent="0.2">
      <c r="A99" s="51">
        <v>97</v>
      </c>
      <c r="B99" s="51">
        <v>132</v>
      </c>
      <c r="C99" s="46" t="s">
        <v>80</v>
      </c>
      <c r="D99" s="46" t="s">
        <v>79</v>
      </c>
      <c r="E99" s="46" t="s">
        <v>1</v>
      </c>
      <c r="F99" s="47">
        <v>6.47</v>
      </c>
      <c r="G99" s="53">
        <v>46991</v>
      </c>
      <c r="H99" s="45">
        <v>970</v>
      </c>
      <c r="I99" s="45">
        <v>304218</v>
      </c>
      <c r="J99" s="45">
        <v>6283</v>
      </c>
      <c r="K99" s="55">
        <v>1.26</v>
      </c>
      <c r="L99" s="55">
        <v>1.86</v>
      </c>
      <c r="R99" s="7">
        <v>1.33</v>
      </c>
      <c r="S99">
        <v>37.9</v>
      </c>
      <c r="T99">
        <v>46.7</v>
      </c>
      <c r="U99">
        <v>38.299999999999997</v>
      </c>
      <c r="V99">
        <v>46.12</v>
      </c>
      <c r="W99">
        <v>42</v>
      </c>
      <c r="X99" s="16">
        <v>131407</v>
      </c>
      <c r="Y99" s="16">
        <v>118916</v>
      </c>
      <c r="Z99" s="16">
        <v>129864</v>
      </c>
      <c r="AA99" s="16">
        <v>55437</v>
      </c>
      <c r="AB99" s="16">
        <v>2092</v>
      </c>
      <c r="AC99" s="16">
        <v>3043</v>
      </c>
      <c r="AD99" s="16">
        <v>1148</v>
      </c>
      <c r="AF99" s="65">
        <f t="shared" si="1"/>
        <v>-1.0000000000000009E-2</v>
      </c>
      <c r="AG99" s="7">
        <v>1.24</v>
      </c>
      <c r="AH99" s="7">
        <v>1.85</v>
      </c>
      <c r="AI99" s="57">
        <v>5816238</v>
      </c>
      <c r="AJ99" s="61">
        <v>325141</v>
      </c>
      <c r="AK99" s="62">
        <v>108244</v>
      </c>
      <c r="AL99" s="58">
        <v>14400</v>
      </c>
      <c r="AM99" s="58">
        <v>2155394</v>
      </c>
      <c r="AN99" s="58">
        <v>316567</v>
      </c>
      <c r="AO99">
        <v>3</v>
      </c>
      <c r="AP99" t="s">
        <v>81</v>
      </c>
      <c r="AQ99">
        <v>1</v>
      </c>
      <c r="AR99">
        <v>1</v>
      </c>
      <c r="AS99">
        <v>1.9999999999999998</v>
      </c>
    </row>
    <row r="100" spans="1:45" x14ac:dyDescent="0.2">
      <c r="A100" s="51">
        <v>98</v>
      </c>
      <c r="B100" s="51">
        <v>87</v>
      </c>
      <c r="C100" s="46" t="s">
        <v>21</v>
      </c>
      <c r="D100" s="46" t="s">
        <v>505</v>
      </c>
      <c r="E100" s="46" t="s">
        <v>506</v>
      </c>
      <c r="F100" s="47">
        <v>4.3</v>
      </c>
      <c r="G100" s="53">
        <v>45654</v>
      </c>
      <c r="H100" s="45">
        <v>1787</v>
      </c>
      <c r="I100" s="45">
        <v>196311</v>
      </c>
      <c r="J100" s="45">
        <v>7683</v>
      </c>
      <c r="K100" s="55">
        <v>1.1299999999999999</v>
      </c>
      <c r="L100" s="55">
        <v>1.42</v>
      </c>
      <c r="R100" s="7">
        <v>1.1399999999999999</v>
      </c>
      <c r="S100">
        <v>41.1</v>
      </c>
      <c r="T100">
        <v>45</v>
      </c>
      <c r="U100">
        <v>41.4</v>
      </c>
      <c r="V100">
        <v>44.97</v>
      </c>
      <c r="W100">
        <v>355</v>
      </c>
      <c r="X100" s="16">
        <v>117963</v>
      </c>
      <c r="Y100" s="16">
        <v>54621</v>
      </c>
      <c r="Z100" s="16">
        <v>99652</v>
      </c>
      <c r="AA100" s="16">
        <v>42038</v>
      </c>
      <c r="AB100" s="16">
        <v>1799</v>
      </c>
      <c r="AC100" s="16">
        <v>4247</v>
      </c>
      <c r="AD100" s="16">
        <v>1637</v>
      </c>
      <c r="AF100" s="65">
        <f t="shared" si="1"/>
        <v>0</v>
      </c>
      <c r="AG100" s="7">
        <v>1.1100000000000001</v>
      </c>
      <c r="AH100" s="7">
        <v>1.42</v>
      </c>
      <c r="AI100" s="57">
        <v>3877323</v>
      </c>
      <c r="AJ100" s="61">
        <v>397130</v>
      </c>
      <c r="AK100" s="62">
        <v>78706</v>
      </c>
      <c r="AL100" s="58">
        <v>17430</v>
      </c>
      <c r="AM100" s="58">
        <v>1583199</v>
      </c>
      <c r="AN100" s="58">
        <v>382516</v>
      </c>
      <c r="AO100">
        <v>3</v>
      </c>
      <c r="AP100" t="s">
        <v>23</v>
      </c>
      <c r="AQ100">
        <v>5</v>
      </c>
      <c r="AR100">
        <v>3</v>
      </c>
      <c r="AS100">
        <v>5</v>
      </c>
    </row>
    <row r="101" spans="1:45" x14ac:dyDescent="0.2">
      <c r="A101" s="51">
        <v>99</v>
      </c>
      <c r="B101" s="51">
        <v>124</v>
      </c>
      <c r="C101" s="46" t="s">
        <v>2</v>
      </c>
      <c r="D101" s="46" t="s">
        <v>887</v>
      </c>
      <c r="E101" s="46" t="s">
        <v>888</v>
      </c>
      <c r="F101" s="47">
        <v>5.1100000000000003</v>
      </c>
      <c r="G101" s="53">
        <v>45449</v>
      </c>
      <c r="H101" s="45">
        <v>1049</v>
      </c>
      <c r="I101" s="45">
        <v>232381</v>
      </c>
      <c r="J101" s="45">
        <v>5363</v>
      </c>
      <c r="K101" s="55">
        <v>1.1499999999999999</v>
      </c>
      <c r="L101" s="55">
        <v>1.54</v>
      </c>
      <c r="R101" s="7">
        <v>1.1599999999999999</v>
      </c>
      <c r="S101">
        <v>40.200000000000003</v>
      </c>
      <c r="T101">
        <v>45.5</v>
      </c>
      <c r="U101">
        <v>41</v>
      </c>
      <c r="V101">
        <v>45.47</v>
      </c>
      <c r="W101">
        <v>635</v>
      </c>
      <c r="X101" s="16">
        <v>153022</v>
      </c>
      <c r="Y101" s="16">
        <v>78582</v>
      </c>
      <c r="Z101" s="16">
        <v>110771</v>
      </c>
      <c r="AA101" s="16">
        <v>43029</v>
      </c>
      <c r="AB101" s="16">
        <v>1470</v>
      </c>
      <c r="AC101" s="16">
        <v>2876</v>
      </c>
      <c r="AD101" s="16">
        <v>1017</v>
      </c>
      <c r="AF101" s="65">
        <f t="shared" si="1"/>
        <v>-1.0000000000000009E-2</v>
      </c>
      <c r="AG101" s="7">
        <v>1.1200000000000001</v>
      </c>
      <c r="AH101" s="7">
        <v>1.53</v>
      </c>
      <c r="AI101" s="57">
        <v>4456191</v>
      </c>
      <c r="AJ101" s="61">
        <v>278076</v>
      </c>
      <c r="AK101" s="62">
        <v>81081</v>
      </c>
      <c r="AL101" s="58">
        <v>12591</v>
      </c>
      <c r="AM101" s="58">
        <v>1618238</v>
      </c>
      <c r="AN101" s="58">
        <v>276215</v>
      </c>
      <c r="AO101">
        <v>3</v>
      </c>
      <c r="AP101" t="s">
        <v>3</v>
      </c>
      <c r="AQ101">
        <v>2</v>
      </c>
      <c r="AR101">
        <v>4</v>
      </c>
      <c r="AS101">
        <v>3</v>
      </c>
    </row>
    <row r="102" spans="1:45" x14ac:dyDescent="0.2">
      <c r="A102" s="51">
        <v>100</v>
      </c>
      <c r="B102" s="51">
        <v>80</v>
      </c>
      <c r="C102" s="46" t="s">
        <v>140</v>
      </c>
      <c r="D102" s="46" t="s">
        <v>190</v>
      </c>
      <c r="E102" s="46" t="s">
        <v>208</v>
      </c>
      <c r="F102" s="47">
        <v>9.1300000000000008</v>
      </c>
      <c r="G102" s="53">
        <v>45115</v>
      </c>
      <c r="H102" s="45">
        <v>1969</v>
      </c>
      <c r="I102" s="45">
        <v>411677</v>
      </c>
      <c r="J102" s="45">
        <v>17963</v>
      </c>
      <c r="K102" s="55">
        <v>1.0900000000000001</v>
      </c>
      <c r="L102" s="55">
        <v>1.54</v>
      </c>
      <c r="R102" s="7">
        <v>1.1000000000000001</v>
      </c>
      <c r="S102">
        <v>59.4</v>
      </c>
      <c r="T102">
        <v>63.9</v>
      </c>
      <c r="U102">
        <v>60.4</v>
      </c>
      <c r="V102">
        <v>63.9</v>
      </c>
      <c r="W102">
        <v>118</v>
      </c>
      <c r="X102" s="16">
        <v>1138367</v>
      </c>
      <c r="Y102" s="16">
        <v>260063</v>
      </c>
      <c r="Z102" s="16">
        <v>121801</v>
      </c>
      <c r="AA102" s="16">
        <v>29814</v>
      </c>
      <c r="AB102" s="16">
        <v>9424</v>
      </c>
      <c r="AC102" s="16">
        <v>6811</v>
      </c>
      <c r="AD102" s="16">
        <v>1728</v>
      </c>
      <c r="AF102" s="65">
        <f t="shared" si="1"/>
        <v>-2.0000000000000018E-2</v>
      </c>
      <c r="AG102" s="7">
        <v>1.07</v>
      </c>
      <c r="AH102" s="7">
        <v>1.52</v>
      </c>
      <c r="AI102" s="57">
        <v>7917312</v>
      </c>
      <c r="AJ102" s="61">
        <v>871241</v>
      </c>
      <c r="AK102" s="62">
        <v>29964</v>
      </c>
      <c r="AL102" s="58">
        <v>12693</v>
      </c>
      <c r="AM102" s="58">
        <v>494199</v>
      </c>
      <c r="AN102" s="58">
        <v>159687</v>
      </c>
      <c r="AO102">
        <v>1</v>
      </c>
      <c r="AP102" t="s">
        <v>141</v>
      </c>
      <c r="AQ102">
        <v>3</v>
      </c>
      <c r="AR102">
        <v>2</v>
      </c>
      <c r="AS102">
        <v>0.99999999999999989</v>
      </c>
    </row>
    <row r="103" spans="1:45" x14ac:dyDescent="0.2">
      <c r="A103" s="51">
        <v>101</v>
      </c>
      <c r="B103" s="51">
        <v>95</v>
      </c>
      <c r="C103" t="s">
        <v>759</v>
      </c>
      <c r="D103" t="s">
        <v>785</v>
      </c>
      <c r="E103" t="s">
        <v>786</v>
      </c>
      <c r="F103" s="9">
        <v>1.46</v>
      </c>
      <c r="G103" s="53">
        <v>44831</v>
      </c>
      <c r="H103" s="16">
        <v>1624</v>
      </c>
      <c r="I103" s="16">
        <v>65364</v>
      </c>
      <c r="J103" s="16">
        <v>2367</v>
      </c>
      <c r="K103" s="55">
        <v>1.1399999999999999</v>
      </c>
      <c r="L103" s="55">
        <v>1.36</v>
      </c>
      <c r="R103" s="7">
        <v>1.1499999999999999</v>
      </c>
      <c r="S103">
        <v>24.4</v>
      </c>
      <c r="T103">
        <v>27.8</v>
      </c>
      <c r="U103">
        <v>24.6</v>
      </c>
      <c r="V103">
        <v>27.73</v>
      </c>
      <c r="W103">
        <v>558</v>
      </c>
      <c r="X103" s="16">
        <v>17058</v>
      </c>
      <c r="Y103" s="16">
        <v>19052</v>
      </c>
      <c r="Z103" s="16">
        <v>33652</v>
      </c>
      <c r="AA103" s="16">
        <v>12660</v>
      </c>
      <c r="AB103" s="16">
        <v>612</v>
      </c>
      <c r="AC103" s="16">
        <v>1285</v>
      </c>
      <c r="AD103" s="16">
        <v>470</v>
      </c>
      <c r="AF103" s="65">
        <f t="shared" si="1"/>
        <v>0</v>
      </c>
      <c r="AG103" s="7">
        <v>1.1299999999999999</v>
      </c>
      <c r="AH103" s="7">
        <v>1.36</v>
      </c>
      <c r="AI103" s="57">
        <v>1303403</v>
      </c>
      <c r="AJ103" s="57">
        <v>121607</v>
      </c>
      <c r="AK103" s="58">
        <v>35302</v>
      </c>
      <c r="AL103" s="58">
        <v>4929</v>
      </c>
      <c r="AM103" s="58">
        <v>704140</v>
      </c>
      <c r="AN103" s="58">
        <v>108999</v>
      </c>
      <c r="AO103">
        <v>3</v>
      </c>
      <c r="AP103" t="s">
        <v>16</v>
      </c>
      <c r="AR103">
        <v>5</v>
      </c>
      <c r="AS103">
        <v>7.9999999999999991</v>
      </c>
    </row>
    <row r="104" spans="1:45" x14ac:dyDescent="0.2">
      <c r="A104" s="51">
        <v>102</v>
      </c>
      <c r="B104" s="51">
        <v>144</v>
      </c>
      <c r="C104" t="s">
        <v>44</v>
      </c>
      <c r="D104" t="s">
        <v>291</v>
      </c>
      <c r="E104" t="s">
        <v>295</v>
      </c>
      <c r="F104" s="9">
        <v>2.37</v>
      </c>
      <c r="G104" s="53">
        <v>44736</v>
      </c>
      <c r="H104" s="16">
        <v>869</v>
      </c>
      <c r="I104" s="16">
        <v>106070</v>
      </c>
      <c r="J104" s="16">
        <v>2062</v>
      </c>
      <c r="K104" s="55">
        <v>1.07</v>
      </c>
      <c r="L104" s="55">
        <v>1.44</v>
      </c>
      <c r="R104" s="7">
        <v>1.0900000000000001</v>
      </c>
      <c r="S104">
        <v>60.2</v>
      </c>
      <c r="T104">
        <v>64.400000000000006</v>
      </c>
      <c r="U104">
        <v>60.4</v>
      </c>
      <c r="V104">
        <v>64.38</v>
      </c>
      <c r="W104">
        <v>181</v>
      </c>
      <c r="X104" s="16">
        <v>315343</v>
      </c>
      <c r="Y104" s="16">
        <v>59304</v>
      </c>
      <c r="Z104" s="16">
        <v>35790</v>
      </c>
      <c r="AA104" s="16">
        <v>10976</v>
      </c>
      <c r="AB104" s="16">
        <v>946</v>
      </c>
      <c r="AC104" s="16">
        <v>846</v>
      </c>
      <c r="AD104" s="16">
        <v>270</v>
      </c>
      <c r="AF104" s="65">
        <f t="shared" si="1"/>
        <v>0</v>
      </c>
      <c r="AG104" s="7">
        <v>1.07</v>
      </c>
      <c r="AH104" s="7">
        <v>1.44</v>
      </c>
      <c r="AI104" s="57">
        <v>1951818</v>
      </c>
      <c r="AJ104" s="57">
        <v>99353</v>
      </c>
      <c r="AK104" s="58">
        <v>1185</v>
      </c>
      <c r="AL104" s="58">
        <v>1148</v>
      </c>
      <c r="AM104" s="58">
        <v>1445</v>
      </c>
      <c r="AN104" s="58">
        <v>3637</v>
      </c>
      <c r="AO104">
        <v>1</v>
      </c>
      <c r="AP104" t="s">
        <v>7</v>
      </c>
      <c r="AQ104">
        <v>1</v>
      </c>
      <c r="AR104">
        <v>1</v>
      </c>
      <c r="AS104">
        <v>1.9999999999999998</v>
      </c>
    </row>
    <row r="105" spans="1:45" x14ac:dyDescent="0.2">
      <c r="A105" s="51">
        <v>103</v>
      </c>
      <c r="B105" s="51">
        <v>150</v>
      </c>
      <c r="C105" t="s">
        <v>140</v>
      </c>
      <c r="D105" t="s">
        <v>178</v>
      </c>
      <c r="E105" t="s">
        <v>179</v>
      </c>
      <c r="F105" s="9">
        <v>3.94</v>
      </c>
      <c r="G105" s="53">
        <v>43675</v>
      </c>
      <c r="H105" s="16">
        <v>792</v>
      </c>
      <c r="I105" s="16">
        <v>172166</v>
      </c>
      <c r="J105" s="16">
        <v>3122</v>
      </c>
      <c r="K105" s="55">
        <v>1.2</v>
      </c>
      <c r="L105" s="55">
        <v>1.54</v>
      </c>
      <c r="R105" s="7">
        <v>1.21</v>
      </c>
      <c r="S105">
        <v>24.1</v>
      </c>
      <c r="T105">
        <v>28.2</v>
      </c>
      <c r="U105">
        <v>24.5</v>
      </c>
      <c r="V105">
        <v>28.13</v>
      </c>
      <c r="W105">
        <v>95</v>
      </c>
      <c r="X105" s="16">
        <v>43100</v>
      </c>
      <c r="Y105" s="16">
        <v>47266</v>
      </c>
      <c r="Z105" s="16">
        <v>82327</v>
      </c>
      <c r="AA105" s="16">
        <v>42573</v>
      </c>
      <c r="AB105" s="16">
        <v>715</v>
      </c>
      <c r="AC105" s="16">
        <v>1633</v>
      </c>
      <c r="AD105" s="16">
        <v>774</v>
      </c>
      <c r="AF105" s="65">
        <f t="shared" si="1"/>
        <v>0</v>
      </c>
      <c r="AG105" s="7">
        <v>1.17</v>
      </c>
      <c r="AH105" s="7">
        <v>1.54</v>
      </c>
      <c r="AI105" s="57">
        <v>3318900</v>
      </c>
      <c r="AJ105" s="57">
        <v>157473</v>
      </c>
      <c r="AK105" s="58">
        <v>81721</v>
      </c>
      <c r="AL105" s="58">
        <v>5201</v>
      </c>
      <c r="AM105" s="58">
        <v>1612900</v>
      </c>
      <c r="AN105" s="58">
        <v>113542</v>
      </c>
      <c r="AO105">
        <v>3</v>
      </c>
      <c r="AP105" t="s">
        <v>141</v>
      </c>
      <c r="AQ105">
        <v>3</v>
      </c>
      <c r="AR105">
        <v>2</v>
      </c>
      <c r="AS105">
        <v>0.99999999999999989</v>
      </c>
    </row>
    <row r="106" spans="1:45" x14ac:dyDescent="0.2">
      <c r="A106" s="51">
        <v>104</v>
      </c>
      <c r="B106" s="51">
        <v>129</v>
      </c>
      <c r="C106" t="s">
        <v>80</v>
      </c>
      <c r="D106" t="s">
        <v>252</v>
      </c>
      <c r="E106" t="s">
        <v>253</v>
      </c>
      <c r="F106" s="9">
        <v>6.5</v>
      </c>
      <c r="G106" s="53">
        <v>41332</v>
      </c>
      <c r="H106" s="16">
        <v>1022</v>
      </c>
      <c r="I106" s="16">
        <v>268656</v>
      </c>
      <c r="J106" s="16">
        <v>6644</v>
      </c>
      <c r="K106" s="55">
        <v>1.1200000000000001</v>
      </c>
      <c r="L106" s="55">
        <v>1.42</v>
      </c>
      <c r="R106" s="7">
        <v>1.1300000000000001</v>
      </c>
      <c r="S106">
        <v>57.2</v>
      </c>
      <c r="T106">
        <v>62.2</v>
      </c>
      <c r="U106">
        <v>57.6</v>
      </c>
      <c r="V106">
        <v>62.16</v>
      </c>
      <c r="W106">
        <v>153</v>
      </c>
      <c r="X106" s="16">
        <v>290448</v>
      </c>
      <c r="Y106" s="16">
        <v>95236</v>
      </c>
      <c r="Z106" s="16">
        <v>118147</v>
      </c>
      <c r="AA106" s="16">
        <v>55273</v>
      </c>
      <c r="AB106" s="16">
        <v>2001</v>
      </c>
      <c r="AC106" s="16">
        <v>3269</v>
      </c>
      <c r="AD106" s="16">
        <v>1374</v>
      </c>
      <c r="AF106" s="65">
        <f t="shared" si="1"/>
        <v>0</v>
      </c>
      <c r="AG106" s="7">
        <v>1.1100000000000001</v>
      </c>
      <c r="AH106" s="7">
        <v>1.42</v>
      </c>
      <c r="AI106" s="57">
        <v>5063788</v>
      </c>
      <c r="AJ106" s="57">
        <v>332850</v>
      </c>
      <c r="AK106" s="58">
        <v>42513</v>
      </c>
      <c r="AL106" s="58">
        <v>9771</v>
      </c>
      <c r="AM106" s="58">
        <v>850804</v>
      </c>
      <c r="AN106" s="58">
        <v>210561</v>
      </c>
      <c r="AO106">
        <v>3</v>
      </c>
      <c r="AP106" t="s">
        <v>18</v>
      </c>
      <c r="AQ106">
        <v>2</v>
      </c>
      <c r="AR106">
        <v>4</v>
      </c>
      <c r="AS106">
        <v>3</v>
      </c>
    </row>
    <row r="107" spans="1:45" x14ac:dyDescent="0.2">
      <c r="A107" s="51">
        <v>105</v>
      </c>
      <c r="B107" s="51">
        <v>78</v>
      </c>
      <c r="C107" t="s">
        <v>213</v>
      </c>
      <c r="D107" t="s">
        <v>589</v>
      </c>
      <c r="E107" t="s">
        <v>592</v>
      </c>
      <c r="F107" s="9">
        <v>3.6</v>
      </c>
      <c r="G107" s="53">
        <v>41125</v>
      </c>
      <c r="H107" s="16">
        <v>2006</v>
      </c>
      <c r="I107" s="16">
        <v>148051</v>
      </c>
      <c r="J107" s="16">
        <v>7220</v>
      </c>
      <c r="K107" s="55">
        <v>1.1599999999999999</v>
      </c>
      <c r="L107" s="55">
        <v>1.67</v>
      </c>
      <c r="R107" s="7">
        <v>1.17</v>
      </c>
      <c r="S107">
        <v>44.9</v>
      </c>
      <c r="T107">
        <v>50.2</v>
      </c>
      <c r="U107">
        <v>44.8</v>
      </c>
      <c r="V107">
        <v>49.89</v>
      </c>
      <c r="W107">
        <v>421</v>
      </c>
      <c r="X107" s="16">
        <v>111911</v>
      </c>
      <c r="Y107" s="16">
        <v>59192</v>
      </c>
      <c r="Z107" s="16">
        <v>68292</v>
      </c>
      <c r="AA107" s="16">
        <v>20566</v>
      </c>
      <c r="AB107" s="16">
        <v>2442</v>
      </c>
      <c r="AC107" s="16">
        <v>3757</v>
      </c>
      <c r="AD107" s="16">
        <v>1021</v>
      </c>
      <c r="AF107" s="65">
        <f t="shared" si="1"/>
        <v>3.0000000000000027E-2</v>
      </c>
      <c r="AG107" s="7">
        <v>1.1499999999999999</v>
      </c>
      <c r="AH107" s="7">
        <v>1.7</v>
      </c>
      <c r="AI107" s="57">
        <v>2954548</v>
      </c>
      <c r="AJ107" s="57">
        <v>372928</v>
      </c>
      <c r="AK107" s="58">
        <v>53524</v>
      </c>
      <c r="AL107" s="58">
        <v>16251</v>
      </c>
      <c r="AM107" s="58">
        <v>1086742</v>
      </c>
      <c r="AN107" s="58">
        <v>356393</v>
      </c>
      <c r="AO107">
        <v>3</v>
      </c>
      <c r="AP107" t="s">
        <v>7</v>
      </c>
      <c r="AQ107">
        <v>1</v>
      </c>
      <c r="AR107">
        <v>1</v>
      </c>
      <c r="AS107">
        <v>1.9999999999999998</v>
      </c>
    </row>
    <row r="108" spans="1:45" x14ac:dyDescent="0.2">
      <c r="A108" s="51">
        <v>106</v>
      </c>
      <c r="B108" s="51">
        <v>102</v>
      </c>
      <c r="C108" t="s">
        <v>75</v>
      </c>
      <c r="D108" t="s">
        <v>312</v>
      </c>
      <c r="E108" t="s">
        <v>313</v>
      </c>
      <c r="F108" s="9">
        <v>0.35</v>
      </c>
      <c r="G108" s="53">
        <v>40498</v>
      </c>
      <c r="H108" s="16">
        <v>1500</v>
      </c>
      <c r="I108" s="16">
        <v>14012</v>
      </c>
      <c r="J108" s="16">
        <v>519</v>
      </c>
      <c r="K108" s="55">
        <v>1.22</v>
      </c>
      <c r="L108" s="55">
        <v>1.51</v>
      </c>
      <c r="R108" s="7">
        <v>1.23</v>
      </c>
      <c r="S108">
        <v>26.4</v>
      </c>
      <c r="T108">
        <v>31.9</v>
      </c>
      <c r="U108">
        <v>27</v>
      </c>
      <c r="V108">
        <v>31.9</v>
      </c>
      <c r="W108">
        <v>194</v>
      </c>
      <c r="X108" s="16">
        <v>1888</v>
      </c>
      <c r="Y108" s="16">
        <v>3019</v>
      </c>
      <c r="Z108" s="16">
        <v>6632</v>
      </c>
      <c r="AA108" s="16">
        <v>4361</v>
      </c>
      <c r="AB108" s="16">
        <v>93</v>
      </c>
      <c r="AC108" s="16">
        <v>268</v>
      </c>
      <c r="AD108" s="16">
        <v>158</v>
      </c>
      <c r="AF108" s="65">
        <f t="shared" si="1"/>
        <v>0</v>
      </c>
      <c r="AG108" s="7">
        <v>1.19</v>
      </c>
      <c r="AH108" s="7">
        <v>1.51</v>
      </c>
      <c r="AI108" s="57">
        <v>279398</v>
      </c>
      <c r="AJ108" s="57">
        <v>26512</v>
      </c>
      <c r="AK108" s="58">
        <v>7407</v>
      </c>
      <c r="AL108" s="58">
        <v>1028</v>
      </c>
      <c r="AM108" s="58">
        <v>147472</v>
      </c>
      <c r="AN108" s="58">
        <v>22476</v>
      </c>
      <c r="AO108">
        <v>3</v>
      </c>
      <c r="AP108" t="s">
        <v>18</v>
      </c>
      <c r="AQ108">
        <v>1</v>
      </c>
      <c r="AR108">
        <v>4</v>
      </c>
      <c r="AS108">
        <v>1.9999999999999998</v>
      </c>
    </row>
    <row r="109" spans="1:45" x14ac:dyDescent="0.2">
      <c r="A109" s="51">
        <v>107</v>
      </c>
      <c r="B109" s="51">
        <v>54</v>
      </c>
      <c r="C109" t="s">
        <v>11</v>
      </c>
      <c r="D109" t="s">
        <v>589</v>
      </c>
      <c r="E109" t="s">
        <v>598</v>
      </c>
      <c r="F109" s="9">
        <v>3.86</v>
      </c>
      <c r="G109" s="53">
        <v>40346</v>
      </c>
      <c r="H109" s="16">
        <v>2764</v>
      </c>
      <c r="I109" s="16">
        <v>155735</v>
      </c>
      <c r="J109" s="16">
        <v>10670</v>
      </c>
      <c r="K109" s="55">
        <v>1.1100000000000001</v>
      </c>
      <c r="L109" s="55">
        <v>1.37</v>
      </c>
      <c r="R109" s="7">
        <v>1.1200000000000001</v>
      </c>
      <c r="S109">
        <v>54.2</v>
      </c>
      <c r="T109">
        <v>59.1</v>
      </c>
      <c r="U109">
        <v>54.1</v>
      </c>
      <c r="V109">
        <v>58.96</v>
      </c>
      <c r="W109">
        <v>426</v>
      </c>
      <c r="X109" s="16">
        <v>144540</v>
      </c>
      <c r="Y109" s="16">
        <v>43255</v>
      </c>
      <c r="Z109" s="16">
        <v>76761</v>
      </c>
      <c r="AA109" s="16">
        <v>35719</v>
      </c>
      <c r="AB109" s="16">
        <v>2441</v>
      </c>
      <c r="AC109" s="16">
        <v>5896</v>
      </c>
      <c r="AD109" s="16">
        <v>2333</v>
      </c>
      <c r="AF109" s="65">
        <f t="shared" si="1"/>
        <v>9.9999999999997868E-3</v>
      </c>
      <c r="AG109" s="7">
        <v>1.1100000000000001</v>
      </c>
      <c r="AH109" s="7">
        <v>1.38</v>
      </c>
      <c r="AI109" s="57">
        <v>3201612</v>
      </c>
      <c r="AJ109" s="57">
        <v>545504</v>
      </c>
      <c r="AK109" s="58">
        <v>57864</v>
      </c>
      <c r="AL109" s="58">
        <v>21063</v>
      </c>
      <c r="AM109" s="58">
        <v>1185434</v>
      </c>
      <c r="AN109" s="58">
        <v>464335</v>
      </c>
      <c r="AO109">
        <v>1</v>
      </c>
      <c r="AP109" t="s">
        <v>7</v>
      </c>
      <c r="AQ109">
        <v>1</v>
      </c>
      <c r="AR109">
        <v>1</v>
      </c>
      <c r="AS109">
        <v>1.9999999999999998</v>
      </c>
    </row>
    <row r="110" spans="1:45" x14ac:dyDescent="0.2">
      <c r="A110" s="51">
        <v>108</v>
      </c>
      <c r="B110" s="51">
        <v>86</v>
      </c>
      <c r="C110" t="s">
        <v>34</v>
      </c>
      <c r="D110" t="s">
        <v>512</v>
      </c>
      <c r="E110" t="s">
        <v>426</v>
      </c>
      <c r="F110" s="9">
        <v>0.36</v>
      </c>
      <c r="G110" s="53">
        <v>40330</v>
      </c>
      <c r="H110" s="16">
        <v>1826</v>
      </c>
      <c r="I110" s="16">
        <v>14519</v>
      </c>
      <c r="J110" s="16">
        <v>657</v>
      </c>
      <c r="K110" s="55">
        <v>1.0900000000000001</v>
      </c>
      <c r="L110" s="55">
        <v>1.48</v>
      </c>
      <c r="R110" s="7">
        <v>1.1000000000000001</v>
      </c>
      <c r="S110">
        <v>20.7</v>
      </c>
      <c r="T110">
        <v>22</v>
      </c>
      <c r="U110">
        <v>20.9</v>
      </c>
      <c r="V110">
        <v>22.08</v>
      </c>
      <c r="W110">
        <v>359</v>
      </c>
      <c r="X110" s="16">
        <v>6840</v>
      </c>
      <c r="Y110" s="16">
        <v>3924</v>
      </c>
      <c r="Z110" s="16">
        <v>7024</v>
      </c>
      <c r="AA110" s="16">
        <v>3571</v>
      </c>
      <c r="AB110" s="16">
        <v>142</v>
      </c>
      <c r="AC110" s="16">
        <v>345</v>
      </c>
      <c r="AD110" s="16">
        <v>171</v>
      </c>
      <c r="AF110" s="65">
        <f t="shared" si="1"/>
        <v>0</v>
      </c>
      <c r="AG110" s="7">
        <v>1.08</v>
      </c>
      <c r="AH110" s="7">
        <v>1.48</v>
      </c>
      <c r="AI110" s="57">
        <v>290795</v>
      </c>
      <c r="AJ110" s="57">
        <v>32687</v>
      </c>
      <c r="AK110" s="58">
        <v>6568</v>
      </c>
      <c r="AL110" s="58">
        <v>864</v>
      </c>
      <c r="AM110" s="58">
        <v>130586</v>
      </c>
      <c r="AN110" s="58">
        <v>18824</v>
      </c>
      <c r="AO110">
        <v>3</v>
      </c>
      <c r="AP110" t="s">
        <v>16</v>
      </c>
      <c r="AR110">
        <v>3</v>
      </c>
      <c r="AS110">
        <v>11</v>
      </c>
    </row>
    <row r="111" spans="1:45" x14ac:dyDescent="0.2">
      <c r="A111" s="51">
        <v>109</v>
      </c>
      <c r="B111" s="51">
        <v>32</v>
      </c>
      <c r="C111" t="s">
        <v>11</v>
      </c>
      <c r="D111" t="s">
        <v>550</v>
      </c>
      <c r="E111" t="s">
        <v>83</v>
      </c>
      <c r="F111" s="9">
        <v>6.81</v>
      </c>
      <c r="G111" s="53">
        <v>39201</v>
      </c>
      <c r="H111" s="16">
        <v>3598</v>
      </c>
      <c r="I111" s="16">
        <v>266844</v>
      </c>
      <c r="J111" s="16">
        <v>24492</v>
      </c>
      <c r="K111" s="55">
        <v>1.1599999999999999</v>
      </c>
      <c r="L111" s="55">
        <v>1.92</v>
      </c>
      <c r="R111" s="7">
        <v>1.23</v>
      </c>
      <c r="S111">
        <v>57.5</v>
      </c>
      <c r="T111">
        <v>64.3</v>
      </c>
      <c r="U111">
        <v>57.5</v>
      </c>
      <c r="V111">
        <v>64.33</v>
      </c>
      <c r="W111">
        <v>387</v>
      </c>
      <c r="X111" s="16">
        <v>532083</v>
      </c>
      <c r="Y111" s="16">
        <v>207605</v>
      </c>
      <c r="Z111" s="16">
        <v>50087</v>
      </c>
      <c r="AA111" s="16">
        <v>9152</v>
      </c>
      <c r="AB111" s="16">
        <v>17615</v>
      </c>
      <c r="AC111" s="16">
        <v>5753</v>
      </c>
      <c r="AD111" s="16">
        <v>1124</v>
      </c>
      <c r="AF111" s="65">
        <f t="shared" si="1"/>
        <v>2.0000000000000018E-2</v>
      </c>
      <c r="AG111" s="7">
        <v>1.1599999999999999</v>
      </c>
      <c r="AH111" s="7">
        <v>1.94</v>
      </c>
      <c r="AI111" s="57">
        <v>5555754</v>
      </c>
      <c r="AJ111" s="57">
        <v>1203147</v>
      </c>
      <c r="AK111" s="58">
        <v>43105</v>
      </c>
      <c r="AL111" s="58">
        <v>24668</v>
      </c>
      <c r="AM111" s="58">
        <v>813171</v>
      </c>
      <c r="AN111" s="58">
        <v>455440</v>
      </c>
      <c r="AO111">
        <v>1</v>
      </c>
      <c r="AP111" t="s">
        <v>7</v>
      </c>
      <c r="AQ111">
        <v>1</v>
      </c>
      <c r="AR111">
        <v>1</v>
      </c>
      <c r="AS111">
        <v>1.9999999999999998</v>
      </c>
    </row>
    <row r="112" spans="1:45" x14ac:dyDescent="0.2">
      <c r="A112" s="51">
        <v>110</v>
      </c>
      <c r="B112" s="51">
        <v>117</v>
      </c>
      <c r="C112" t="s">
        <v>80</v>
      </c>
      <c r="D112" t="s">
        <v>922</v>
      </c>
      <c r="E112" t="s">
        <v>923</v>
      </c>
      <c r="F112" s="9">
        <v>4.18</v>
      </c>
      <c r="G112" s="53">
        <v>38549</v>
      </c>
      <c r="H112" s="16">
        <v>1182</v>
      </c>
      <c r="I112" s="16">
        <v>160979</v>
      </c>
      <c r="J112" s="16">
        <v>4937</v>
      </c>
      <c r="K112" s="55">
        <v>1.2</v>
      </c>
      <c r="L112" s="55">
        <v>1.62</v>
      </c>
      <c r="R112" s="7">
        <v>1.23</v>
      </c>
      <c r="S112">
        <v>37.1</v>
      </c>
      <c r="T112">
        <v>43.8</v>
      </c>
      <c r="U112">
        <v>37.799999999999997</v>
      </c>
      <c r="V112">
        <v>43.88</v>
      </c>
      <c r="W112">
        <v>665</v>
      </c>
      <c r="X112" s="16">
        <v>81263</v>
      </c>
      <c r="Y112" s="16">
        <v>59038</v>
      </c>
      <c r="Z112" s="16">
        <v>71850</v>
      </c>
      <c r="AA112" s="16">
        <v>30092</v>
      </c>
      <c r="AB112" s="16">
        <v>1592</v>
      </c>
      <c r="AC112" s="16">
        <v>2399</v>
      </c>
      <c r="AD112" s="16">
        <v>946</v>
      </c>
      <c r="AF112" s="65">
        <f t="shared" si="1"/>
        <v>0</v>
      </c>
      <c r="AG112" s="7">
        <v>1.18</v>
      </c>
      <c r="AH112" s="7">
        <v>1.62</v>
      </c>
      <c r="AI112" s="57">
        <v>3136247</v>
      </c>
      <c r="AJ112" s="57">
        <v>254238</v>
      </c>
      <c r="AK112" s="58">
        <v>63067</v>
      </c>
      <c r="AL112" s="58">
        <v>10840</v>
      </c>
      <c r="AM112" s="58">
        <v>1259794</v>
      </c>
      <c r="AN112" s="58">
        <v>236440</v>
      </c>
      <c r="AO112">
        <v>3</v>
      </c>
      <c r="AP112" t="s">
        <v>3</v>
      </c>
      <c r="AQ112">
        <v>2</v>
      </c>
      <c r="AR112">
        <v>4</v>
      </c>
      <c r="AS112">
        <v>3</v>
      </c>
    </row>
    <row r="113" spans="1:45" x14ac:dyDescent="0.2">
      <c r="A113" s="51">
        <v>111</v>
      </c>
      <c r="B113" s="51">
        <v>128</v>
      </c>
      <c r="C113" t="s">
        <v>243</v>
      </c>
      <c r="D113" t="s">
        <v>241</v>
      </c>
      <c r="E113" t="s">
        <v>242</v>
      </c>
      <c r="F113" s="9">
        <v>10.44</v>
      </c>
      <c r="G113" s="53">
        <v>38457</v>
      </c>
      <c r="H113" s="16">
        <v>1024</v>
      </c>
      <c r="I113" s="16">
        <v>401457</v>
      </c>
      <c r="J113" s="16">
        <v>10694</v>
      </c>
      <c r="K113" s="55">
        <v>1.26</v>
      </c>
      <c r="L113" s="55">
        <v>1.78</v>
      </c>
      <c r="R113" s="7">
        <v>1.3</v>
      </c>
      <c r="S113">
        <v>38.4</v>
      </c>
      <c r="T113">
        <v>46</v>
      </c>
      <c r="U113">
        <v>40.1</v>
      </c>
      <c r="V113">
        <v>46.79</v>
      </c>
      <c r="W113">
        <v>148</v>
      </c>
      <c r="X113" s="16">
        <v>172505</v>
      </c>
      <c r="Y113" s="16">
        <v>170386</v>
      </c>
      <c r="Z113" s="16">
        <v>167214</v>
      </c>
      <c r="AA113" s="16">
        <v>63857</v>
      </c>
      <c r="AB113" s="16">
        <v>3868</v>
      </c>
      <c r="AC113" s="16">
        <v>5032</v>
      </c>
      <c r="AD113" s="16">
        <v>1795</v>
      </c>
      <c r="AF113" s="65">
        <f t="shared" si="1"/>
        <v>-9.000000000000008E-2</v>
      </c>
      <c r="AG113" s="7">
        <v>1.21</v>
      </c>
      <c r="AH113" s="7">
        <v>1.69</v>
      </c>
      <c r="AI113" s="57">
        <v>7798420</v>
      </c>
      <c r="AJ113" s="57">
        <v>554169</v>
      </c>
      <c r="AK113" s="58">
        <v>169405</v>
      </c>
      <c r="AL113" s="58">
        <v>24854</v>
      </c>
      <c r="AM113" s="58">
        <v>3378862</v>
      </c>
      <c r="AN113" s="58">
        <v>546482</v>
      </c>
      <c r="AO113">
        <v>3</v>
      </c>
      <c r="AP113" t="s">
        <v>7</v>
      </c>
      <c r="AQ113">
        <v>1</v>
      </c>
      <c r="AR113">
        <v>1</v>
      </c>
      <c r="AS113">
        <v>1.9999999999999998</v>
      </c>
    </row>
    <row r="114" spans="1:45" x14ac:dyDescent="0.2">
      <c r="A114" s="51">
        <v>112</v>
      </c>
      <c r="B114" s="51">
        <v>149</v>
      </c>
      <c r="C114" t="s">
        <v>80</v>
      </c>
      <c r="D114" t="s">
        <v>272</v>
      </c>
      <c r="E114" t="s">
        <v>274</v>
      </c>
      <c r="F114" s="9">
        <v>7.03</v>
      </c>
      <c r="G114" s="53">
        <v>38007</v>
      </c>
      <c r="H114" s="16">
        <v>807</v>
      </c>
      <c r="I114" s="16">
        <v>267269</v>
      </c>
      <c r="J114" s="16">
        <v>5675</v>
      </c>
      <c r="K114" s="55">
        <v>1.1299999999999999</v>
      </c>
      <c r="L114" s="55">
        <v>1.42</v>
      </c>
      <c r="R114" s="7">
        <v>1.1399999999999999</v>
      </c>
      <c r="S114">
        <v>43.4</v>
      </c>
      <c r="T114">
        <v>48.4</v>
      </c>
      <c r="U114">
        <v>44.6</v>
      </c>
      <c r="V114">
        <v>48.94</v>
      </c>
      <c r="W114">
        <v>167</v>
      </c>
      <c r="X114" s="16">
        <v>173402</v>
      </c>
      <c r="Y114" s="16">
        <v>80859</v>
      </c>
      <c r="Z114" s="16">
        <v>130961</v>
      </c>
      <c r="AA114" s="16">
        <v>55449</v>
      </c>
      <c r="AB114" s="16">
        <v>1425</v>
      </c>
      <c r="AC114" s="16">
        <v>3041</v>
      </c>
      <c r="AD114" s="16">
        <v>1210</v>
      </c>
      <c r="AF114" s="65">
        <f t="shared" si="1"/>
        <v>0</v>
      </c>
      <c r="AG114" s="7">
        <v>1.1100000000000001</v>
      </c>
      <c r="AH114" s="7">
        <v>1.42</v>
      </c>
      <c r="AI114" s="57">
        <v>5108895</v>
      </c>
      <c r="AJ114" s="57">
        <v>292149</v>
      </c>
      <c r="AK114" s="58">
        <v>92394</v>
      </c>
      <c r="AL114" s="58">
        <v>12307</v>
      </c>
      <c r="AM114" s="58">
        <v>1838854</v>
      </c>
      <c r="AN114" s="58">
        <v>269598</v>
      </c>
      <c r="AO114">
        <v>3</v>
      </c>
      <c r="AP114" t="s">
        <v>256</v>
      </c>
      <c r="AQ114">
        <v>2</v>
      </c>
      <c r="AR114">
        <v>4</v>
      </c>
      <c r="AS114">
        <v>3</v>
      </c>
    </row>
    <row r="115" spans="1:45" x14ac:dyDescent="0.2">
      <c r="A115" s="51">
        <v>113</v>
      </c>
      <c r="B115" s="51">
        <v>91</v>
      </c>
      <c r="C115" t="s">
        <v>243</v>
      </c>
      <c r="D115" t="s">
        <v>821</v>
      </c>
      <c r="E115" t="s">
        <v>822</v>
      </c>
      <c r="F115" s="9">
        <v>5</v>
      </c>
      <c r="G115" s="53">
        <v>37939</v>
      </c>
      <c r="H115" s="16">
        <v>1753</v>
      </c>
      <c r="I115" s="16">
        <v>189731</v>
      </c>
      <c r="J115" s="16">
        <v>8768</v>
      </c>
      <c r="K115" s="55">
        <v>1.08</v>
      </c>
      <c r="L115" s="55">
        <v>1.6</v>
      </c>
      <c r="R115" s="7">
        <v>1.1100000000000001</v>
      </c>
      <c r="S115">
        <v>60.8</v>
      </c>
      <c r="T115">
        <v>65</v>
      </c>
      <c r="U115">
        <v>60.9</v>
      </c>
      <c r="V115">
        <v>64.959999999999994</v>
      </c>
      <c r="W115">
        <v>587</v>
      </c>
      <c r="X115" s="16">
        <v>671829</v>
      </c>
      <c r="Y115" s="16">
        <v>137282</v>
      </c>
      <c r="Z115" s="16">
        <v>41691</v>
      </c>
      <c r="AA115" s="16">
        <v>10758</v>
      </c>
      <c r="AB115" s="16">
        <v>5675</v>
      </c>
      <c r="AC115" s="16">
        <v>2406</v>
      </c>
      <c r="AD115" s="16">
        <v>687</v>
      </c>
      <c r="AF115" s="65">
        <f t="shared" si="1"/>
        <v>-2.0000000000000018E-2</v>
      </c>
      <c r="AG115" s="7">
        <v>1.08</v>
      </c>
      <c r="AH115" s="7">
        <v>1.58</v>
      </c>
      <c r="AI115" s="57">
        <v>3650404</v>
      </c>
      <c r="AJ115" s="57">
        <v>421859</v>
      </c>
      <c r="AK115" s="58">
        <v>7360</v>
      </c>
      <c r="AL115" s="58">
        <v>4522</v>
      </c>
      <c r="AM115" s="58">
        <v>86750</v>
      </c>
      <c r="AN115" s="58">
        <v>32913</v>
      </c>
      <c r="AO115">
        <v>1</v>
      </c>
      <c r="AP115" t="s">
        <v>7</v>
      </c>
      <c r="AQ115">
        <v>1</v>
      </c>
      <c r="AR115">
        <v>1</v>
      </c>
      <c r="AS115">
        <v>1.9999999999999998</v>
      </c>
    </row>
    <row r="116" spans="1:45" x14ac:dyDescent="0.2">
      <c r="A116" s="51">
        <v>114</v>
      </c>
      <c r="B116" s="51">
        <v>203</v>
      </c>
      <c r="C116" t="s">
        <v>44</v>
      </c>
      <c r="D116" t="s">
        <v>932</v>
      </c>
      <c r="E116" t="s">
        <v>933</v>
      </c>
      <c r="F116" s="9">
        <v>5.78</v>
      </c>
      <c r="G116" s="53">
        <v>37562</v>
      </c>
      <c r="H116" s="16">
        <v>445</v>
      </c>
      <c r="I116" s="16">
        <v>217185</v>
      </c>
      <c r="J116" s="16">
        <v>2570</v>
      </c>
      <c r="K116" s="55">
        <v>1.1299999999999999</v>
      </c>
      <c r="L116" s="55">
        <v>1.9</v>
      </c>
      <c r="R116" s="7">
        <v>1.24</v>
      </c>
      <c r="S116">
        <v>58.7</v>
      </c>
      <c r="T116">
        <v>64</v>
      </c>
      <c r="U116">
        <v>59.5</v>
      </c>
      <c r="V116">
        <v>63.96</v>
      </c>
      <c r="W116">
        <v>671</v>
      </c>
      <c r="X116" s="16">
        <v>500152</v>
      </c>
      <c r="Y116" s="16">
        <v>169747</v>
      </c>
      <c r="Z116" s="16">
        <v>37859</v>
      </c>
      <c r="AA116" s="16">
        <v>9578</v>
      </c>
      <c r="AB116" s="16">
        <v>1781</v>
      </c>
      <c r="AC116" s="16">
        <v>626</v>
      </c>
      <c r="AD116" s="16">
        <v>163</v>
      </c>
      <c r="AF116" s="65">
        <f t="shared" si="1"/>
        <v>1.0000000000000009E-2</v>
      </c>
      <c r="AG116" s="7">
        <v>1.1100000000000001</v>
      </c>
      <c r="AH116" s="7">
        <v>1.91</v>
      </c>
      <c r="AI116" s="57">
        <v>3992507</v>
      </c>
      <c r="AJ116" s="57">
        <v>126604</v>
      </c>
      <c r="AK116" s="58">
        <v>24900</v>
      </c>
      <c r="AL116" s="58">
        <v>2757</v>
      </c>
      <c r="AM116" s="58">
        <v>484864</v>
      </c>
      <c r="AN116" s="58">
        <v>51258</v>
      </c>
      <c r="AO116">
        <v>1</v>
      </c>
      <c r="AP116" t="s">
        <v>7</v>
      </c>
      <c r="AQ116">
        <v>1</v>
      </c>
      <c r="AR116">
        <v>1</v>
      </c>
      <c r="AS116">
        <v>1.9999999999999998</v>
      </c>
    </row>
    <row r="117" spans="1:45" x14ac:dyDescent="0.2">
      <c r="A117" s="51">
        <v>115</v>
      </c>
      <c r="B117" s="51">
        <v>131</v>
      </c>
      <c r="C117" t="s">
        <v>96</v>
      </c>
      <c r="D117" t="s">
        <v>348</v>
      </c>
      <c r="E117" t="s">
        <v>349</v>
      </c>
      <c r="F117" s="9">
        <v>4.82</v>
      </c>
      <c r="G117" s="53">
        <v>36848</v>
      </c>
      <c r="H117" s="16">
        <v>979</v>
      </c>
      <c r="I117" s="16">
        <v>177570</v>
      </c>
      <c r="J117" s="16">
        <v>4720</v>
      </c>
      <c r="K117" s="55">
        <v>1.1399999999999999</v>
      </c>
      <c r="L117" s="55">
        <v>1.39</v>
      </c>
      <c r="R117" s="7">
        <v>1.1499999999999999</v>
      </c>
      <c r="S117">
        <v>34.5</v>
      </c>
      <c r="T117">
        <v>38.9</v>
      </c>
      <c r="U117">
        <v>34.9</v>
      </c>
      <c r="V117">
        <v>38.9</v>
      </c>
      <c r="W117">
        <v>224</v>
      </c>
      <c r="X117" s="16">
        <v>103764</v>
      </c>
      <c r="Y117" s="16">
        <v>54540</v>
      </c>
      <c r="Z117" s="16">
        <v>88535</v>
      </c>
      <c r="AA117" s="16">
        <v>34495</v>
      </c>
      <c r="AB117" s="16">
        <v>1245</v>
      </c>
      <c r="AC117" s="16">
        <v>2545</v>
      </c>
      <c r="AD117" s="16">
        <v>930</v>
      </c>
      <c r="AF117" s="65">
        <f t="shared" si="1"/>
        <v>0</v>
      </c>
      <c r="AG117" s="7">
        <v>1.1200000000000001</v>
      </c>
      <c r="AH117" s="7">
        <v>1.39</v>
      </c>
      <c r="AI117" s="57">
        <v>3433230</v>
      </c>
      <c r="AJ117" s="57">
        <v>243009</v>
      </c>
      <c r="AK117" s="58">
        <v>66982</v>
      </c>
      <c r="AL117" s="58">
        <v>10247</v>
      </c>
      <c r="AM117" s="58">
        <v>1336205</v>
      </c>
      <c r="AN117" s="58">
        <v>224519</v>
      </c>
      <c r="AO117">
        <v>3</v>
      </c>
      <c r="AP117" t="s">
        <v>201</v>
      </c>
      <c r="AQ117">
        <v>4</v>
      </c>
      <c r="AR117">
        <v>2</v>
      </c>
      <c r="AS117">
        <v>3.9999999999999996</v>
      </c>
    </row>
    <row r="118" spans="1:45" x14ac:dyDescent="0.2">
      <c r="A118" s="51">
        <v>116</v>
      </c>
      <c r="B118" s="51">
        <v>116</v>
      </c>
      <c r="C118" t="s">
        <v>96</v>
      </c>
      <c r="D118" t="s">
        <v>350</v>
      </c>
      <c r="E118" t="s">
        <v>351</v>
      </c>
      <c r="F118" s="9">
        <v>4.12</v>
      </c>
      <c r="G118" s="53">
        <v>35888</v>
      </c>
      <c r="H118" s="16">
        <v>1211</v>
      </c>
      <c r="I118" s="16">
        <v>147788</v>
      </c>
      <c r="J118" s="16">
        <v>4988</v>
      </c>
      <c r="K118" s="55">
        <v>1.1299999999999999</v>
      </c>
      <c r="L118" s="55">
        <v>1.43</v>
      </c>
      <c r="R118" s="7">
        <v>1.1599999999999999</v>
      </c>
      <c r="S118">
        <v>43.8</v>
      </c>
      <c r="T118">
        <v>49</v>
      </c>
      <c r="U118">
        <v>43.9</v>
      </c>
      <c r="V118">
        <v>49.05</v>
      </c>
      <c r="W118">
        <v>225</v>
      </c>
      <c r="X118" s="16">
        <v>106530</v>
      </c>
      <c r="Y118" s="16">
        <v>56058</v>
      </c>
      <c r="Z118" s="16">
        <v>67144</v>
      </c>
      <c r="AA118" s="16">
        <v>24586</v>
      </c>
      <c r="AB118" s="16">
        <v>1571</v>
      </c>
      <c r="AC118" s="16">
        <v>2576</v>
      </c>
      <c r="AD118" s="16">
        <v>841</v>
      </c>
      <c r="AF118" s="65">
        <f t="shared" si="1"/>
        <v>0</v>
      </c>
      <c r="AG118" s="7">
        <v>1.1299999999999999</v>
      </c>
      <c r="AH118" s="7">
        <v>1.43</v>
      </c>
      <c r="AI118" s="57">
        <v>2890043</v>
      </c>
      <c r="AJ118" s="57">
        <v>253799</v>
      </c>
      <c r="AK118" s="58">
        <v>56537</v>
      </c>
      <c r="AL118" s="58">
        <v>9335</v>
      </c>
      <c r="AM118" s="58">
        <v>1129510</v>
      </c>
      <c r="AN118" s="58">
        <v>204624</v>
      </c>
      <c r="AO118">
        <v>1</v>
      </c>
      <c r="AP118" t="s">
        <v>201</v>
      </c>
      <c r="AQ118">
        <v>4</v>
      </c>
      <c r="AR118">
        <v>2</v>
      </c>
      <c r="AS118">
        <v>3.9999999999999996</v>
      </c>
    </row>
    <row r="119" spans="1:45" x14ac:dyDescent="0.2">
      <c r="A119" s="51">
        <v>117</v>
      </c>
      <c r="B119" s="51">
        <v>140</v>
      </c>
      <c r="C119" t="s">
        <v>213</v>
      </c>
      <c r="D119" t="s">
        <v>618</v>
      </c>
      <c r="E119" t="s">
        <v>619</v>
      </c>
      <c r="F119" s="9">
        <v>4.34</v>
      </c>
      <c r="G119" s="53">
        <v>34859</v>
      </c>
      <c r="H119" s="16">
        <v>882</v>
      </c>
      <c r="I119" s="16">
        <v>151218</v>
      </c>
      <c r="J119" s="16">
        <v>3825</v>
      </c>
      <c r="K119" s="55">
        <v>1.1200000000000001</v>
      </c>
      <c r="L119" s="55">
        <v>1.48</v>
      </c>
      <c r="R119" s="7">
        <v>1.1399999999999999</v>
      </c>
      <c r="S119">
        <v>39.1</v>
      </c>
      <c r="T119">
        <v>41.9</v>
      </c>
      <c r="U119">
        <v>39.5</v>
      </c>
      <c r="V119">
        <v>41.96</v>
      </c>
      <c r="W119">
        <v>442</v>
      </c>
      <c r="X119" s="16">
        <v>92376</v>
      </c>
      <c r="Y119" s="16">
        <v>45540</v>
      </c>
      <c r="Z119" s="16">
        <v>72430</v>
      </c>
      <c r="AA119" s="16">
        <v>33249</v>
      </c>
      <c r="AB119" s="16">
        <v>921</v>
      </c>
      <c r="AC119" s="16">
        <v>2065</v>
      </c>
      <c r="AD119" s="16">
        <v>840</v>
      </c>
      <c r="AF119" s="65">
        <f t="shared" si="1"/>
        <v>-1.0000000000000009E-2</v>
      </c>
      <c r="AG119" s="7">
        <v>1.1000000000000001</v>
      </c>
      <c r="AH119" s="7">
        <v>1.47</v>
      </c>
      <c r="AI119" s="57">
        <v>2929896</v>
      </c>
      <c r="AJ119" s="57">
        <v>196494</v>
      </c>
      <c r="AK119" s="58">
        <v>63030</v>
      </c>
      <c r="AL119" s="58">
        <v>8041</v>
      </c>
      <c r="AM119" s="58">
        <v>1254299</v>
      </c>
      <c r="AN119" s="58">
        <v>176823</v>
      </c>
      <c r="AO119">
        <v>3</v>
      </c>
      <c r="AP119" t="s">
        <v>7</v>
      </c>
      <c r="AQ119">
        <v>1</v>
      </c>
      <c r="AR119">
        <v>1</v>
      </c>
      <c r="AS119">
        <v>1.9999999999999998</v>
      </c>
    </row>
    <row r="120" spans="1:45" x14ac:dyDescent="0.2">
      <c r="A120" s="51">
        <v>118</v>
      </c>
      <c r="B120" s="51">
        <v>82</v>
      </c>
      <c r="C120" t="s">
        <v>44</v>
      </c>
      <c r="D120" t="s">
        <v>460</v>
      </c>
      <c r="E120" t="s">
        <v>489</v>
      </c>
      <c r="F120" s="9">
        <v>5.45</v>
      </c>
      <c r="G120" s="53">
        <v>33527</v>
      </c>
      <c r="H120" s="16">
        <v>1904</v>
      </c>
      <c r="I120" s="16">
        <v>182720</v>
      </c>
      <c r="J120" s="16">
        <v>10379</v>
      </c>
      <c r="K120" s="55">
        <v>1.06</v>
      </c>
      <c r="L120" s="55">
        <v>1.55</v>
      </c>
      <c r="R120" s="7">
        <v>1.0900000000000001</v>
      </c>
      <c r="S120">
        <v>61.2</v>
      </c>
      <c r="T120">
        <v>64</v>
      </c>
      <c r="U120">
        <v>61.7</v>
      </c>
      <c r="V120">
        <v>64.010000000000005</v>
      </c>
      <c r="W120">
        <v>339</v>
      </c>
      <c r="X120" s="16">
        <v>563798</v>
      </c>
      <c r="Y120" s="16">
        <v>86057</v>
      </c>
      <c r="Z120" s="16">
        <v>83129</v>
      </c>
      <c r="AA120" s="16">
        <v>13534</v>
      </c>
      <c r="AB120" s="16">
        <v>3611</v>
      </c>
      <c r="AC120" s="16">
        <v>5816</v>
      </c>
      <c r="AD120" s="16">
        <v>951</v>
      </c>
      <c r="AF120" s="65">
        <f t="shared" si="1"/>
        <v>2.0000000000000018E-2</v>
      </c>
      <c r="AG120" s="7">
        <v>1.05</v>
      </c>
      <c r="AH120" s="7">
        <v>1.57</v>
      </c>
      <c r="AI120" s="57">
        <v>3585305</v>
      </c>
      <c r="AJ120" s="57">
        <v>501552</v>
      </c>
      <c r="AK120" s="58">
        <v>13680</v>
      </c>
      <c r="AL120" s="58">
        <v>6396</v>
      </c>
      <c r="AM120" s="58">
        <v>217593</v>
      </c>
      <c r="AN120" s="58">
        <v>75594</v>
      </c>
      <c r="AO120">
        <v>1</v>
      </c>
      <c r="AP120" t="s">
        <v>7</v>
      </c>
      <c r="AQ120">
        <v>1</v>
      </c>
      <c r="AR120">
        <v>1</v>
      </c>
      <c r="AS120">
        <v>1.9999999999999998</v>
      </c>
    </row>
    <row r="121" spans="1:45" x14ac:dyDescent="0.2">
      <c r="A121" s="51">
        <v>119</v>
      </c>
      <c r="B121" s="51">
        <v>148</v>
      </c>
      <c r="C121" t="s">
        <v>80</v>
      </c>
      <c r="D121" t="s">
        <v>608</v>
      </c>
      <c r="E121" t="s">
        <v>609</v>
      </c>
      <c r="F121" s="9">
        <v>1.69</v>
      </c>
      <c r="G121" s="53">
        <v>32461</v>
      </c>
      <c r="H121" s="16">
        <v>836</v>
      </c>
      <c r="I121" s="16">
        <v>54859</v>
      </c>
      <c r="J121" s="16">
        <v>1412</v>
      </c>
      <c r="K121" s="55">
        <v>1.1399999999999999</v>
      </c>
      <c r="L121" s="55">
        <v>1.36</v>
      </c>
      <c r="R121" s="7">
        <v>1.1499999999999999</v>
      </c>
      <c r="S121">
        <v>31</v>
      </c>
      <c r="T121">
        <v>34.799999999999997</v>
      </c>
      <c r="U121">
        <v>32.200000000000003</v>
      </c>
      <c r="V121">
        <v>35.270000000000003</v>
      </c>
      <c r="W121">
        <v>434</v>
      </c>
      <c r="X121" s="16">
        <v>23384</v>
      </c>
      <c r="Y121" s="16">
        <v>14403</v>
      </c>
      <c r="Z121" s="16">
        <v>28663</v>
      </c>
      <c r="AA121" s="16">
        <v>11793</v>
      </c>
      <c r="AB121" s="16">
        <v>318</v>
      </c>
      <c r="AC121" s="16">
        <v>775</v>
      </c>
      <c r="AD121" s="16">
        <v>319</v>
      </c>
      <c r="AF121" s="65">
        <f t="shared" si="1"/>
        <v>-2.0000000000000018E-2</v>
      </c>
      <c r="AG121" s="7">
        <v>1.1100000000000001</v>
      </c>
      <c r="AH121" s="7">
        <v>1.34</v>
      </c>
      <c r="AI121" s="57">
        <v>1072339</v>
      </c>
      <c r="AJ121" s="57">
        <v>72708</v>
      </c>
      <c r="AK121" s="58">
        <v>27305</v>
      </c>
      <c r="AL121" s="58">
        <v>3068</v>
      </c>
      <c r="AM121" s="58">
        <v>542031</v>
      </c>
      <c r="AN121" s="58">
        <v>67129</v>
      </c>
      <c r="AO121">
        <v>3</v>
      </c>
      <c r="AP121" t="s">
        <v>256</v>
      </c>
      <c r="AQ121">
        <v>2</v>
      </c>
      <c r="AR121">
        <v>4</v>
      </c>
      <c r="AS121">
        <v>3</v>
      </c>
    </row>
    <row r="122" spans="1:45" x14ac:dyDescent="0.2">
      <c r="A122" s="51">
        <v>120</v>
      </c>
      <c r="B122" s="51">
        <v>100</v>
      </c>
      <c r="C122" t="s">
        <v>213</v>
      </c>
      <c r="D122" t="s">
        <v>589</v>
      </c>
      <c r="E122" t="s">
        <v>590</v>
      </c>
      <c r="F122" s="9">
        <v>5.7</v>
      </c>
      <c r="G122" s="53">
        <v>31618</v>
      </c>
      <c r="H122" s="16">
        <v>1546</v>
      </c>
      <c r="I122" s="16">
        <v>180064</v>
      </c>
      <c r="J122" s="16">
        <v>8803</v>
      </c>
      <c r="K122" s="55">
        <v>1.1000000000000001</v>
      </c>
      <c r="L122" s="55">
        <v>1.54</v>
      </c>
      <c r="R122" s="7">
        <v>1.1100000000000001</v>
      </c>
      <c r="S122">
        <v>42.1</v>
      </c>
      <c r="T122">
        <v>44.5</v>
      </c>
      <c r="U122">
        <v>43.1</v>
      </c>
      <c r="V122">
        <v>45.16</v>
      </c>
      <c r="W122">
        <v>419</v>
      </c>
      <c r="X122" s="16">
        <v>115148</v>
      </c>
      <c r="Y122" s="16">
        <v>52054</v>
      </c>
      <c r="Z122" s="16">
        <v>91251</v>
      </c>
      <c r="AA122" s="16">
        <v>36759</v>
      </c>
      <c r="AB122" s="16">
        <v>2027</v>
      </c>
      <c r="AC122" s="16">
        <v>5035</v>
      </c>
      <c r="AD122" s="16">
        <v>1742</v>
      </c>
      <c r="AF122" s="65">
        <f t="shared" si="1"/>
        <v>-2.0000000000000018E-2</v>
      </c>
      <c r="AG122" s="7">
        <v>1.08</v>
      </c>
      <c r="AH122" s="7">
        <v>1.52</v>
      </c>
      <c r="AI122" s="57">
        <v>3630221</v>
      </c>
      <c r="AJ122" s="57">
        <v>448559</v>
      </c>
      <c r="AK122" s="58">
        <v>83497</v>
      </c>
      <c r="AL122" s="58">
        <v>16741</v>
      </c>
      <c r="AM122" s="58">
        <v>1675684</v>
      </c>
      <c r="AN122" s="58">
        <v>367654</v>
      </c>
      <c r="AO122">
        <v>3</v>
      </c>
      <c r="AP122" t="s">
        <v>18</v>
      </c>
      <c r="AQ122">
        <v>1</v>
      </c>
      <c r="AR122">
        <v>1</v>
      </c>
      <c r="AS122">
        <v>1.9999999999999998</v>
      </c>
    </row>
    <row r="123" spans="1:45" x14ac:dyDescent="0.2">
      <c r="A123" s="51">
        <v>121</v>
      </c>
      <c r="B123" s="51">
        <v>145</v>
      </c>
      <c r="C123" t="s">
        <v>44</v>
      </c>
      <c r="D123" t="s">
        <v>707</v>
      </c>
      <c r="E123" t="s">
        <v>713</v>
      </c>
      <c r="F123" s="9">
        <v>4.45</v>
      </c>
      <c r="G123" s="53">
        <v>31314</v>
      </c>
      <c r="H123" s="16">
        <v>868</v>
      </c>
      <c r="I123" s="16">
        <v>139473</v>
      </c>
      <c r="J123" s="16">
        <v>3864</v>
      </c>
      <c r="K123" s="55">
        <v>1.1399999999999999</v>
      </c>
      <c r="L123" s="55">
        <v>1.5</v>
      </c>
      <c r="R123" s="7">
        <v>1.1499999999999999</v>
      </c>
      <c r="S123">
        <v>46.5</v>
      </c>
      <c r="T123">
        <v>51.8</v>
      </c>
      <c r="U123">
        <v>46.7</v>
      </c>
      <c r="V123">
        <v>51.81</v>
      </c>
      <c r="W123">
        <v>505</v>
      </c>
      <c r="X123" s="16">
        <v>95228</v>
      </c>
      <c r="Y123" s="16">
        <v>48862</v>
      </c>
      <c r="Z123" s="16">
        <v>62835</v>
      </c>
      <c r="AA123" s="16">
        <v>27776</v>
      </c>
      <c r="AB123" s="16">
        <v>1201</v>
      </c>
      <c r="AC123" s="16">
        <v>1932</v>
      </c>
      <c r="AD123" s="16">
        <v>731</v>
      </c>
      <c r="AF123" s="65">
        <f t="shared" si="1"/>
        <v>-1.0000000000000009E-2</v>
      </c>
      <c r="AG123" s="7">
        <v>1.1299999999999999</v>
      </c>
      <c r="AH123" s="7">
        <v>1.49</v>
      </c>
      <c r="AI123" s="57">
        <v>2700813</v>
      </c>
      <c r="AJ123" s="57">
        <v>202197</v>
      </c>
      <c r="AK123" s="58">
        <v>52360</v>
      </c>
      <c r="AL123" s="58">
        <v>10015</v>
      </c>
      <c r="AM123" s="58">
        <v>1049038</v>
      </c>
      <c r="AN123" s="58">
        <v>219311</v>
      </c>
      <c r="AO123">
        <v>3</v>
      </c>
      <c r="AP123" t="s">
        <v>18</v>
      </c>
      <c r="AQ123">
        <v>1</v>
      </c>
      <c r="AR123">
        <v>1</v>
      </c>
      <c r="AS123">
        <v>1.9999999999999998</v>
      </c>
    </row>
    <row r="124" spans="1:45" x14ac:dyDescent="0.2">
      <c r="A124" s="51">
        <v>122</v>
      </c>
      <c r="B124" s="51">
        <v>214</v>
      </c>
      <c r="C124" t="s">
        <v>44</v>
      </c>
      <c r="D124" t="s">
        <v>932</v>
      </c>
      <c r="E124" t="s">
        <v>857</v>
      </c>
      <c r="F124" s="9">
        <v>3.08</v>
      </c>
      <c r="G124" s="53">
        <v>31035</v>
      </c>
      <c r="H124" s="16">
        <v>406</v>
      </c>
      <c r="I124" s="16">
        <v>95620</v>
      </c>
      <c r="J124" s="16">
        <v>1251</v>
      </c>
      <c r="K124" s="55">
        <v>1.1299999999999999</v>
      </c>
      <c r="L124" s="55">
        <v>1.72</v>
      </c>
      <c r="R124" s="7">
        <v>1.17</v>
      </c>
      <c r="S124">
        <v>58.8</v>
      </c>
      <c r="T124">
        <v>65</v>
      </c>
      <c r="U124">
        <v>59.2</v>
      </c>
      <c r="V124">
        <v>64.959999999999994</v>
      </c>
      <c r="W124">
        <v>674</v>
      </c>
      <c r="X124" s="16">
        <v>257501</v>
      </c>
      <c r="Y124" s="16">
        <v>83003</v>
      </c>
      <c r="Z124" s="16">
        <v>8800</v>
      </c>
      <c r="AA124" s="16">
        <v>3817</v>
      </c>
      <c r="AB124" s="16">
        <v>1024</v>
      </c>
      <c r="AC124" s="16">
        <v>163</v>
      </c>
      <c r="AD124" s="16">
        <v>64</v>
      </c>
      <c r="AF124" s="65">
        <f t="shared" si="1"/>
        <v>0</v>
      </c>
      <c r="AG124" s="7">
        <v>1.1200000000000001</v>
      </c>
      <c r="AH124" s="7">
        <v>1.72</v>
      </c>
      <c r="AI124" s="57">
        <v>1755460</v>
      </c>
      <c r="AJ124" s="57">
        <v>61018</v>
      </c>
      <c r="AK124" s="58">
        <v>8025</v>
      </c>
      <c r="AL124" s="58">
        <v>1056</v>
      </c>
      <c r="AM124" s="58">
        <v>155886</v>
      </c>
      <c r="AN124" s="58">
        <v>19766</v>
      </c>
      <c r="AO124">
        <v>1</v>
      </c>
      <c r="AP124" t="s">
        <v>7</v>
      </c>
      <c r="AQ124">
        <v>1</v>
      </c>
      <c r="AR124">
        <v>1</v>
      </c>
      <c r="AS124">
        <v>1.9999999999999998</v>
      </c>
    </row>
    <row r="125" spans="1:45" x14ac:dyDescent="0.2">
      <c r="A125" s="51">
        <v>123</v>
      </c>
      <c r="B125" s="51">
        <v>181</v>
      </c>
      <c r="C125" t="s">
        <v>75</v>
      </c>
      <c r="D125" t="s">
        <v>291</v>
      </c>
      <c r="E125" t="s">
        <v>292</v>
      </c>
      <c r="F125" s="9">
        <v>5.74</v>
      </c>
      <c r="G125" s="53">
        <v>31022</v>
      </c>
      <c r="H125" s="16">
        <v>539</v>
      </c>
      <c r="I125" s="16">
        <v>178189</v>
      </c>
      <c r="J125" s="16">
        <v>3098</v>
      </c>
      <c r="K125" s="55">
        <v>1.1000000000000001</v>
      </c>
      <c r="L125" s="55">
        <v>1.69</v>
      </c>
      <c r="R125" s="7">
        <v>1.19</v>
      </c>
      <c r="S125">
        <v>58.2</v>
      </c>
      <c r="T125">
        <v>61.8</v>
      </c>
      <c r="U125">
        <v>58.1</v>
      </c>
      <c r="V125">
        <v>61.5</v>
      </c>
      <c r="W125">
        <v>178</v>
      </c>
      <c r="X125" s="16">
        <v>430231</v>
      </c>
      <c r="Y125" s="16">
        <v>114345</v>
      </c>
      <c r="Z125" s="16">
        <v>52063</v>
      </c>
      <c r="AA125" s="16">
        <v>11781</v>
      </c>
      <c r="AB125" s="16">
        <v>1642</v>
      </c>
      <c r="AC125" s="16">
        <v>1175</v>
      </c>
      <c r="AD125" s="16">
        <v>281</v>
      </c>
      <c r="AF125" s="65">
        <f t="shared" si="1"/>
        <v>5.0000000000000044E-2</v>
      </c>
      <c r="AG125" s="7">
        <v>1.0900000000000001</v>
      </c>
      <c r="AH125" s="7">
        <v>1.74</v>
      </c>
      <c r="AI125" s="57">
        <v>3318884</v>
      </c>
      <c r="AJ125" s="57">
        <v>154892</v>
      </c>
      <c r="AK125" s="58">
        <v>27645</v>
      </c>
      <c r="AL125" s="58">
        <v>4484</v>
      </c>
      <c r="AM125" s="58">
        <v>527794</v>
      </c>
      <c r="AN125" s="58">
        <v>86932</v>
      </c>
      <c r="AO125">
        <v>1</v>
      </c>
      <c r="AP125" t="s">
        <v>18</v>
      </c>
      <c r="AQ125">
        <v>1</v>
      </c>
      <c r="AR125">
        <v>1</v>
      </c>
      <c r="AS125">
        <v>1.9999999999999998</v>
      </c>
    </row>
    <row r="126" spans="1:45" x14ac:dyDescent="0.2">
      <c r="A126" s="51">
        <v>124</v>
      </c>
      <c r="B126" s="51">
        <v>137</v>
      </c>
      <c r="C126" t="s">
        <v>30</v>
      </c>
      <c r="D126" t="s">
        <v>573</v>
      </c>
      <c r="E126" t="s">
        <v>574</v>
      </c>
      <c r="F126" s="9">
        <v>11.85</v>
      </c>
      <c r="G126" s="53">
        <v>30873</v>
      </c>
      <c r="H126" s="16">
        <v>890</v>
      </c>
      <c r="I126" s="16">
        <v>365840</v>
      </c>
      <c r="J126" s="16">
        <v>10546</v>
      </c>
      <c r="K126" s="55">
        <v>1.1200000000000001</v>
      </c>
      <c r="L126" s="55">
        <v>1.41</v>
      </c>
      <c r="R126" s="7">
        <v>1.1399999999999999</v>
      </c>
      <c r="S126">
        <v>47.5</v>
      </c>
      <c r="T126">
        <v>51.5</v>
      </c>
      <c r="U126">
        <v>47.9</v>
      </c>
      <c r="V126">
        <v>51.41</v>
      </c>
      <c r="W126">
        <v>408</v>
      </c>
      <c r="X126" s="16">
        <v>277715</v>
      </c>
      <c r="Y126" s="16">
        <v>134786</v>
      </c>
      <c r="Z126" s="16">
        <v>171073</v>
      </c>
      <c r="AA126" s="16">
        <v>59981</v>
      </c>
      <c r="AB126" s="16">
        <v>3127</v>
      </c>
      <c r="AC126" s="16">
        <v>5649</v>
      </c>
      <c r="AD126" s="16">
        <v>1770</v>
      </c>
      <c r="AF126" s="65">
        <f t="shared" si="1"/>
        <v>0</v>
      </c>
      <c r="AG126" s="7">
        <v>1.1000000000000001</v>
      </c>
      <c r="AH126" s="7">
        <v>1.41</v>
      </c>
      <c r="AI126" s="57">
        <v>7073102</v>
      </c>
      <c r="AJ126" s="57">
        <v>531364</v>
      </c>
      <c r="AK126" s="58">
        <v>125812</v>
      </c>
      <c r="AL126" s="58">
        <v>17206</v>
      </c>
      <c r="AM126" s="58">
        <v>2504554</v>
      </c>
      <c r="AN126" s="58">
        <v>376477</v>
      </c>
      <c r="AO126">
        <v>3</v>
      </c>
      <c r="AP126" t="s">
        <v>18</v>
      </c>
      <c r="AR126">
        <v>3</v>
      </c>
      <c r="AS126">
        <v>11</v>
      </c>
    </row>
    <row r="127" spans="1:45" x14ac:dyDescent="0.2">
      <c r="A127" s="51">
        <v>125</v>
      </c>
      <c r="B127" s="51">
        <v>125</v>
      </c>
      <c r="C127" t="s">
        <v>2</v>
      </c>
      <c r="D127" t="s">
        <v>885</v>
      </c>
      <c r="E127" t="s">
        <v>886</v>
      </c>
      <c r="F127" s="9">
        <v>3.96</v>
      </c>
      <c r="G127" s="53">
        <v>30814</v>
      </c>
      <c r="H127" s="16">
        <v>1041</v>
      </c>
      <c r="I127" s="16">
        <v>122085</v>
      </c>
      <c r="J127" s="16">
        <v>4124</v>
      </c>
      <c r="K127" s="55">
        <v>1.1200000000000001</v>
      </c>
      <c r="L127" s="55">
        <v>1.53</v>
      </c>
      <c r="R127" s="7">
        <v>1.1499999999999999</v>
      </c>
      <c r="S127">
        <v>40.6</v>
      </c>
      <c r="T127">
        <v>44</v>
      </c>
      <c r="U127">
        <v>40.4</v>
      </c>
      <c r="V127">
        <v>43.47</v>
      </c>
      <c r="W127">
        <v>634</v>
      </c>
      <c r="X127" s="16">
        <v>66112</v>
      </c>
      <c r="Y127" s="16">
        <v>42513</v>
      </c>
      <c r="Z127" s="16">
        <v>59878</v>
      </c>
      <c r="AA127" s="16">
        <v>19694</v>
      </c>
      <c r="AB127" s="16">
        <v>1137</v>
      </c>
      <c r="AC127" s="16">
        <v>2301</v>
      </c>
      <c r="AD127" s="16">
        <v>687</v>
      </c>
      <c r="AF127" s="65">
        <f t="shared" si="1"/>
        <v>1.0000000000000009E-2</v>
      </c>
      <c r="AG127" s="7">
        <v>1.1100000000000001</v>
      </c>
      <c r="AH127" s="7">
        <v>1.54</v>
      </c>
      <c r="AI127" s="57">
        <v>2404897</v>
      </c>
      <c r="AJ127" s="57">
        <v>211227</v>
      </c>
      <c r="AK127" s="58">
        <v>55513</v>
      </c>
      <c r="AL127" s="58">
        <v>8413</v>
      </c>
      <c r="AM127" s="58">
        <v>1107168</v>
      </c>
      <c r="AN127" s="58">
        <v>184270</v>
      </c>
      <c r="AO127">
        <v>3</v>
      </c>
      <c r="AP127" t="s">
        <v>3</v>
      </c>
      <c r="AQ127">
        <v>2</v>
      </c>
      <c r="AR127">
        <v>4</v>
      </c>
      <c r="AS127">
        <v>3</v>
      </c>
    </row>
    <row r="128" spans="1:45" x14ac:dyDescent="0.2">
      <c r="A128" s="51">
        <v>126</v>
      </c>
      <c r="B128" s="51">
        <v>93</v>
      </c>
      <c r="C128" t="s">
        <v>21</v>
      </c>
      <c r="D128" t="s">
        <v>525</v>
      </c>
      <c r="E128" t="s">
        <v>526</v>
      </c>
      <c r="F128" s="9">
        <v>1.33</v>
      </c>
      <c r="G128" s="53">
        <v>30266</v>
      </c>
      <c r="H128" s="16">
        <v>1649</v>
      </c>
      <c r="I128" s="16">
        <v>40193</v>
      </c>
      <c r="J128" s="16">
        <v>2189</v>
      </c>
      <c r="K128" s="55">
        <v>1.08</v>
      </c>
      <c r="L128" s="55">
        <v>1.5</v>
      </c>
      <c r="R128" s="7">
        <v>1.0900000000000001</v>
      </c>
      <c r="S128">
        <v>29.7</v>
      </c>
      <c r="T128">
        <v>31.8</v>
      </c>
      <c r="U128">
        <v>30.2</v>
      </c>
      <c r="V128">
        <v>31.93</v>
      </c>
      <c r="W128">
        <v>368</v>
      </c>
      <c r="X128" s="16">
        <v>12419</v>
      </c>
      <c r="Y128" s="16">
        <v>10267</v>
      </c>
      <c r="Z128" s="16">
        <v>23007</v>
      </c>
      <c r="AA128" s="16">
        <v>6919</v>
      </c>
      <c r="AB128" s="16">
        <v>444</v>
      </c>
      <c r="AC128" s="16">
        <v>1347</v>
      </c>
      <c r="AD128" s="16">
        <v>399</v>
      </c>
      <c r="AF128" s="65">
        <f t="shared" si="1"/>
        <v>-1.0000000000000009E-2</v>
      </c>
      <c r="AG128" s="7">
        <v>1.07</v>
      </c>
      <c r="AH128" s="7">
        <v>1.49</v>
      </c>
      <c r="AI128" s="57">
        <v>825052</v>
      </c>
      <c r="AJ128" s="57">
        <v>112792</v>
      </c>
      <c r="AK128" s="58">
        <v>22746</v>
      </c>
      <c r="AL128" s="58">
        <v>4770</v>
      </c>
      <c r="AM128" s="58">
        <v>457007</v>
      </c>
      <c r="AN128" s="58">
        <v>104778</v>
      </c>
      <c r="AO128">
        <v>3</v>
      </c>
      <c r="AP128" t="s">
        <v>23</v>
      </c>
      <c r="AQ128">
        <v>5</v>
      </c>
      <c r="AR128">
        <v>3</v>
      </c>
      <c r="AS128">
        <v>5</v>
      </c>
    </row>
    <row r="129" spans="1:45" x14ac:dyDescent="0.2">
      <c r="A129" s="51">
        <v>127</v>
      </c>
      <c r="B129" s="51">
        <v>73</v>
      </c>
      <c r="C129" t="s">
        <v>44</v>
      </c>
      <c r="D129" t="s">
        <v>550</v>
      </c>
      <c r="E129" t="s">
        <v>551</v>
      </c>
      <c r="F129" s="9">
        <v>5.68</v>
      </c>
      <c r="G129" s="53">
        <v>29817</v>
      </c>
      <c r="H129" s="16">
        <v>2159</v>
      </c>
      <c r="I129" s="16">
        <v>169449</v>
      </c>
      <c r="J129" s="16">
        <v>12270</v>
      </c>
      <c r="K129" s="55">
        <v>1.1100000000000001</v>
      </c>
      <c r="L129" s="55">
        <v>1.71</v>
      </c>
      <c r="R129" s="7">
        <v>1.1399999999999999</v>
      </c>
      <c r="S129">
        <v>59.2</v>
      </c>
      <c r="T129">
        <v>64.8</v>
      </c>
      <c r="U129">
        <v>59.4</v>
      </c>
      <c r="V129">
        <v>64.739999999999995</v>
      </c>
      <c r="W129">
        <v>386</v>
      </c>
      <c r="X129" s="16">
        <v>468942</v>
      </c>
      <c r="Y129" s="16">
        <v>123900</v>
      </c>
      <c r="Z129" s="16">
        <v>36899</v>
      </c>
      <c r="AA129" s="16">
        <v>8650</v>
      </c>
      <c r="AB129" s="16">
        <v>8120</v>
      </c>
      <c r="AC129" s="16">
        <v>3352</v>
      </c>
      <c r="AD129" s="16">
        <v>799</v>
      </c>
      <c r="AF129" s="65">
        <f t="shared" si="1"/>
        <v>0</v>
      </c>
      <c r="AG129" s="7">
        <v>1.1000000000000001</v>
      </c>
      <c r="AH129" s="7">
        <v>1.71</v>
      </c>
      <c r="AI129" s="57">
        <v>3395826</v>
      </c>
      <c r="AJ129" s="57">
        <v>590282</v>
      </c>
      <c r="AK129" s="58">
        <v>9404</v>
      </c>
      <c r="AL129" s="58">
        <v>6261</v>
      </c>
      <c r="AM129" s="58">
        <v>130415</v>
      </c>
      <c r="AN129" s="58">
        <v>71426</v>
      </c>
      <c r="AO129">
        <v>1</v>
      </c>
      <c r="AP129" t="s">
        <v>7</v>
      </c>
      <c r="AQ129">
        <v>1</v>
      </c>
      <c r="AR129">
        <v>1</v>
      </c>
      <c r="AS129">
        <v>1.9999999999999998</v>
      </c>
    </row>
    <row r="130" spans="1:45" x14ac:dyDescent="0.2">
      <c r="A130" s="51">
        <v>128</v>
      </c>
      <c r="B130" s="51">
        <v>139</v>
      </c>
      <c r="C130" t="s">
        <v>75</v>
      </c>
      <c r="D130" t="s">
        <v>878</v>
      </c>
      <c r="E130" t="s">
        <v>880</v>
      </c>
      <c r="F130" s="9">
        <v>4.49</v>
      </c>
      <c r="G130" s="53">
        <v>29206</v>
      </c>
      <c r="H130" s="16">
        <v>882</v>
      </c>
      <c r="I130" s="16">
        <v>131133</v>
      </c>
      <c r="J130" s="16">
        <v>3960</v>
      </c>
      <c r="K130" s="55">
        <v>1.1399999999999999</v>
      </c>
      <c r="L130" s="55">
        <v>1.53</v>
      </c>
      <c r="R130" s="7">
        <v>1.1499999999999999</v>
      </c>
      <c r="S130">
        <v>49.4</v>
      </c>
      <c r="T130">
        <v>54.8</v>
      </c>
      <c r="U130">
        <v>50.5</v>
      </c>
      <c r="V130">
        <v>55.17</v>
      </c>
      <c r="W130">
        <v>630</v>
      </c>
      <c r="X130" s="16">
        <v>117550</v>
      </c>
      <c r="Y130" s="16">
        <v>51816</v>
      </c>
      <c r="Z130" s="16">
        <v>59798</v>
      </c>
      <c r="AA130" s="16">
        <v>19519</v>
      </c>
      <c r="AB130" s="16">
        <v>1322</v>
      </c>
      <c r="AC130" s="16">
        <v>2044</v>
      </c>
      <c r="AD130" s="16">
        <v>594</v>
      </c>
      <c r="AF130" s="65">
        <f t="shared" si="1"/>
        <v>-3.0000000000000027E-2</v>
      </c>
      <c r="AG130" s="7">
        <v>1.1200000000000001</v>
      </c>
      <c r="AH130" s="7">
        <v>1.5</v>
      </c>
      <c r="AI130" s="57">
        <v>2526789</v>
      </c>
      <c r="AJ130" s="57">
        <v>203570</v>
      </c>
      <c r="AK130" s="58">
        <v>38039</v>
      </c>
      <c r="AL130" s="58">
        <v>8456</v>
      </c>
      <c r="AM130" s="58">
        <v>764685</v>
      </c>
      <c r="AN130" s="58">
        <v>185024</v>
      </c>
      <c r="AO130">
        <v>3</v>
      </c>
      <c r="AP130" t="s">
        <v>18</v>
      </c>
      <c r="AQ130">
        <v>1</v>
      </c>
      <c r="AR130">
        <v>4</v>
      </c>
      <c r="AS130">
        <v>1.9999999999999998</v>
      </c>
    </row>
    <row r="131" spans="1:45" x14ac:dyDescent="0.2">
      <c r="A131" s="51">
        <v>129</v>
      </c>
      <c r="B131" s="51">
        <v>147</v>
      </c>
      <c r="C131" t="s">
        <v>75</v>
      </c>
      <c r="D131" t="s">
        <v>878</v>
      </c>
      <c r="E131" t="s">
        <v>879</v>
      </c>
      <c r="F131" s="9">
        <v>5</v>
      </c>
      <c r="G131" s="53">
        <v>28128</v>
      </c>
      <c r="H131" s="16">
        <v>844</v>
      </c>
      <c r="I131" s="16">
        <v>140668</v>
      </c>
      <c r="J131" s="16">
        <v>4222</v>
      </c>
      <c r="K131" s="55">
        <v>1.17</v>
      </c>
      <c r="L131" s="55">
        <v>1.58</v>
      </c>
      <c r="R131" s="7">
        <v>1.18</v>
      </c>
      <c r="S131">
        <v>50.4</v>
      </c>
      <c r="T131">
        <v>57.9</v>
      </c>
      <c r="U131">
        <v>50.9</v>
      </c>
      <c r="V131">
        <v>57.91</v>
      </c>
      <c r="W131">
        <v>629</v>
      </c>
      <c r="X131" s="16">
        <v>133634</v>
      </c>
      <c r="Y131" s="16">
        <v>57620</v>
      </c>
      <c r="Z131" s="16">
        <v>64010</v>
      </c>
      <c r="AA131" s="16">
        <v>19038</v>
      </c>
      <c r="AB131" s="16">
        <v>1495</v>
      </c>
      <c r="AC131" s="16">
        <v>2150</v>
      </c>
      <c r="AD131" s="16">
        <v>578</v>
      </c>
      <c r="AF131" s="65">
        <f t="shared" si="1"/>
        <v>0</v>
      </c>
      <c r="AG131" s="7">
        <v>1.1499999999999999</v>
      </c>
      <c r="AH131" s="7">
        <v>1.58</v>
      </c>
      <c r="AI131" s="57">
        <v>2694537</v>
      </c>
      <c r="AJ131" s="57">
        <v>220652</v>
      </c>
      <c r="AK131" s="58">
        <v>32997</v>
      </c>
      <c r="AL131" s="58">
        <v>10773</v>
      </c>
      <c r="AM131" s="58">
        <v>671663</v>
      </c>
      <c r="AN131" s="58">
        <v>236191</v>
      </c>
      <c r="AO131">
        <v>3</v>
      </c>
      <c r="AP131" t="s">
        <v>18</v>
      </c>
      <c r="AQ131">
        <v>1</v>
      </c>
      <c r="AR131">
        <v>4</v>
      </c>
      <c r="AS131">
        <v>1.9999999999999998</v>
      </c>
    </row>
    <row r="132" spans="1:45" x14ac:dyDescent="0.2">
      <c r="A132" s="51">
        <v>130</v>
      </c>
      <c r="B132" s="51">
        <v>122</v>
      </c>
      <c r="C132" t="s">
        <v>80</v>
      </c>
      <c r="D132" t="s">
        <v>608</v>
      </c>
      <c r="E132" t="s">
        <v>610</v>
      </c>
      <c r="F132" s="9">
        <v>2.14</v>
      </c>
      <c r="G132" s="53">
        <v>28098</v>
      </c>
      <c r="H132" s="16">
        <v>1075</v>
      </c>
      <c r="I132" s="16">
        <v>60017</v>
      </c>
      <c r="J132" s="16">
        <v>2296</v>
      </c>
      <c r="K132" s="55">
        <v>1.17</v>
      </c>
      <c r="L132" s="55">
        <v>1.63</v>
      </c>
      <c r="R132" s="7">
        <v>1.18</v>
      </c>
      <c r="S132">
        <v>30.5</v>
      </c>
      <c r="T132">
        <v>34.299999999999997</v>
      </c>
      <c r="U132">
        <v>30.9</v>
      </c>
      <c r="V132">
        <v>34.299999999999997</v>
      </c>
      <c r="W132">
        <v>435</v>
      </c>
      <c r="X132" s="16">
        <v>17831</v>
      </c>
      <c r="Y132" s="16">
        <v>14785</v>
      </c>
      <c r="Z132" s="16">
        <v>29814</v>
      </c>
      <c r="AA132" s="16">
        <v>15418</v>
      </c>
      <c r="AB132" s="16">
        <v>479</v>
      </c>
      <c r="AC132" s="16">
        <v>1190</v>
      </c>
      <c r="AD132" s="16">
        <v>627</v>
      </c>
      <c r="AF132" s="65">
        <f t="shared" ref="AF132:AF195" si="2">+AH132-L132</f>
        <v>0</v>
      </c>
      <c r="AG132" s="7">
        <v>1.1499999999999999</v>
      </c>
      <c r="AH132" s="7">
        <v>1.63</v>
      </c>
      <c r="AI132" s="57">
        <v>1199280</v>
      </c>
      <c r="AJ132" s="57">
        <v>117590</v>
      </c>
      <c r="AK132" s="58">
        <v>31944</v>
      </c>
      <c r="AL132" s="58">
        <v>4695</v>
      </c>
      <c r="AM132" s="58">
        <v>636693</v>
      </c>
      <c r="AN132" s="58">
        <v>102768</v>
      </c>
      <c r="AO132">
        <v>3</v>
      </c>
      <c r="AP132" t="s">
        <v>256</v>
      </c>
      <c r="AQ132">
        <v>2</v>
      </c>
      <c r="AR132">
        <v>4</v>
      </c>
      <c r="AS132">
        <v>3</v>
      </c>
    </row>
    <row r="133" spans="1:45" x14ac:dyDescent="0.2">
      <c r="A133" s="51">
        <v>131</v>
      </c>
      <c r="B133" s="51">
        <v>123</v>
      </c>
      <c r="C133" t="s">
        <v>80</v>
      </c>
      <c r="D133" t="s">
        <v>254</v>
      </c>
      <c r="E133" t="s">
        <v>255</v>
      </c>
      <c r="F133" s="9">
        <v>9.39</v>
      </c>
      <c r="G133" s="53">
        <v>27801</v>
      </c>
      <c r="H133" s="16">
        <v>1061</v>
      </c>
      <c r="I133" s="16">
        <v>261020</v>
      </c>
      <c r="J133" s="16">
        <v>9960</v>
      </c>
      <c r="K133" s="55">
        <v>1.1000000000000001</v>
      </c>
      <c r="L133" s="55">
        <v>1.44</v>
      </c>
      <c r="R133" s="7">
        <v>1.1100000000000001</v>
      </c>
      <c r="S133">
        <v>52.3</v>
      </c>
      <c r="T133">
        <v>56.1</v>
      </c>
      <c r="U133">
        <v>51.5</v>
      </c>
      <c r="V133">
        <v>55.36</v>
      </c>
      <c r="W133">
        <v>154</v>
      </c>
      <c r="X133" s="16">
        <v>305435</v>
      </c>
      <c r="Y133" s="16">
        <v>96253</v>
      </c>
      <c r="Z133" s="16">
        <v>113742</v>
      </c>
      <c r="AA133" s="16">
        <v>51025</v>
      </c>
      <c r="AB133" s="16">
        <v>3108</v>
      </c>
      <c r="AC133" s="16">
        <v>4876</v>
      </c>
      <c r="AD133" s="16">
        <v>1977</v>
      </c>
      <c r="AF133" s="65">
        <f t="shared" si="2"/>
        <v>3.0000000000000027E-2</v>
      </c>
      <c r="AG133" s="7">
        <v>1.1000000000000001</v>
      </c>
      <c r="AH133" s="7">
        <v>1.47</v>
      </c>
      <c r="AI133" s="57">
        <v>5102277</v>
      </c>
      <c r="AJ133" s="57">
        <v>509825</v>
      </c>
      <c r="AK133" s="58">
        <v>81440</v>
      </c>
      <c r="AL133" s="58">
        <v>19976</v>
      </c>
      <c r="AM133" s="58">
        <v>1643999</v>
      </c>
      <c r="AN133" s="58">
        <v>439645</v>
      </c>
      <c r="AO133">
        <v>1</v>
      </c>
      <c r="AP133" t="s">
        <v>256</v>
      </c>
      <c r="AQ133">
        <v>2</v>
      </c>
      <c r="AR133">
        <v>4</v>
      </c>
      <c r="AS133">
        <v>3</v>
      </c>
    </row>
    <row r="134" spans="1:45" x14ac:dyDescent="0.2">
      <c r="A134" s="51">
        <v>132</v>
      </c>
      <c r="B134" s="51">
        <v>153</v>
      </c>
      <c r="C134" t="s">
        <v>75</v>
      </c>
      <c r="D134" t="s">
        <v>344</v>
      </c>
      <c r="E134" t="s">
        <v>345</v>
      </c>
      <c r="F134" s="9">
        <v>4.9400000000000004</v>
      </c>
      <c r="G134" s="53">
        <v>27441</v>
      </c>
      <c r="H134" s="16">
        <v>768</v>
      </c>
      <c r="I134" s="16">
        <v>135420</v>
      </c>
      <c r="J134" s="16">
        <v>3792</v>
      </c>
      <c r="K134" s="55">
        <v>1.21</v>
      </c>
      <c r="L134" s="55">
        <v>1.61</v>
      </c>
      <c r="R134" s="7">
        <v>1.22</v>
      </c>
      <c r="S134">
        <v>34.200000000000003</v>
      </c>
      <c r="T134">
        <v>40.6</v>
      </c>
      <c r="U134">
        <v>34.700000000000003</v>
      </c>
      <c r="V134">
        <v>40.619999999999997</v>
      </c>
      <c r="W134">
        <v>222</v>
      </c>
      <c r="X134" s="16">
        <v>61447</v>
      </c>
      <c r="Y134" s="16">
        <v>51107</v>
      </c>
      <c r="Z134" s="16">
        <v>61374</v>
      </c>
      <c r="AA134" s="16">
        <v>22939</v>
      </c>
      <c r="AB134" s="16">
        <v>1224</v>
      </c>
      <c r="AC134" s="16">
        <v>1907</v>
      </c>
      <c r="AD134" s="16">
        <v>661</v>
      </c>
      <c r="AF134" s="65">
        <f t="shared" si="2"/>
        <v>0</v>
      </c>
      <c r="AG134" s="7">
        <v>1.19</v>
      </c>
      <c r="AH134" s="7">
        <v>1.61</v>
      </c>
      <c r="AI134" s="57">
        <v>2631330</v>
      </c>
      <c r="AJ134" s="57">
        <v>194618</v>
      </c>
      <c r="AK134" s="58">
        <v>54926</v>
      </c>
      <c r="AL134" s="58">
        <v>8008</v>
      </c>
      <c r="AM134" s="58">
        <v>1093655</v>
      </c>
      <c r="AN134" s="58">
        <v>174328</v>
      </c>
      <c r="AO134">
        <v>3</v>
      </c>
      <c r="AP134" t="s">
        <v>81</v>
      </c>
      <c r="AQ134">
        <v>1</v>
      </c>
      <c r="AR134">
        <v>4</v>
      </c>
      <c r="AS134">
        <v>1.9999999999999998</v>
      </c>
    </row>
    <row r="135" spans="1:45" x14ac:dyDescent="0.2">
      <c r="A135" s="51">
        <v>133</v>
      </c>
      <c r="B135" s="51">
        <v>188</v>
      </c>
      <c r="C135" t="s">
        <v>44</v>
      </c>
      <c r="D135" t="s">
        <v>291</v>
      </c>
      <c r="E135" t="s">
        <v>294</v>
      </c>
      <c r="F135" s="9">
        <v>4.4400000000000004</v>
      </c>
      <c r="G135" s="53">
        <v>27052</v>
      </c>
      <c r="H135" s="16">
        <v>494</v>
      </c>
      <c r="I135" s="16">
        <v>120056</v>
      </c>
      <c r="J135" s="16">
        <v>2192</v>
      </c>
      <c r="K135" s="55">
        <v>1.07</v>
      </c>
      <c r="L135" s="55">
        <v>1.44</v>
      </c>
      <c r="R135" s="7">
        <v>1.1299999999999999</v>
      </c>
      <c r="S135">
        <v>60.6</v>
      </c>
      <c r="T135">
        <v>64.599999999999994</v>
      </c>
      <c r="U135">
        <v>60.8</v>
      </c>
      <c r="V135">
        <v>64.599999999999994</v>
      </c>
      <c r="W135">
        <v>180</v>
      </c>
      <c r="X135" s="16">
        <v>407498</v>
      </c>
      <c r="Y135" s="16">
        <v>76999</v>
      </c>
      <c r="Z135" s="16">
        <v>33825</v>
      </c>
      <c r="AA135" s="16">
        <v>9232</v>
      </c>
      <c r="AB135" s="16">
        <v>1182</v>
      </c>
      <c r="AC135" s="16">
        <v>771</v>
      </c>
      <c r="AD135" s="16">
        <v>238</v>
      </c>
      <c r="AF135" s="65">
        <f t="shared" si="2"/>
        <v>0</v>
      </c>
      <c r="AG135" s="7">
        <v>1.07</v>
      </c>
      <c r="AH135" s="7">
        <v>1.44</v>
      </c>
      <c r="AI135" s="57">
        <v>2208802</v>
      </c>
      <c r="AJ135" s="57">
        <v>106409</v>
      </c>
      <c r="AK135" s="58">
        <v>3258</v>
      </c>
      <c r="AL135" s="58">
        <v>1617</v>
      </c>
      <c r="AM135" s="58">
        <v>43600</v>
      </c>
      <c r="AN135" s="58">
        <v>16565</v>
      </c>
      <c r="AO135">
        <v>1</v>
      </c>
      <c r="AP135" t="s">
        <v>7</v>
      </c>
      <c r="AQ135">
        <v>1</v>
      </c>
      <c r="AR135">
        <v>1</v>
      </c>
      <c r="AS135">
        <v>1.9999999999999998</v>
      </c>
    </row>
    <row r="136" spans="1:45" x14ac:dyDescent="0.2">
      <c r="A136" s="51">
        <v>134</v>
      </c>
      <c r="B136" s="51">
        <v>133</v>
      </c>
      <c r="C136" t="s">
        <v>34</v>
      </c>
      <c r="D136" t="s">
        <v>513</v>
      </c>
      <c r="E136" t="s">
        <v>426</v>
      </c>
      <c r="F136" s="9">
        <v>0.57999999999999996</v>
      </c>
      <c r="G136" s="53">
        <v>26827</v>
      </c>
      <c r="H136" s="16">
        <v>954</v>
      </c>
      <c r="I136" s="16">
        <v>15667</v>
      </c>
      <c r="J136" s="16">
        <v>557</v>
      </c>
      <c r="K136" s="55">
        <v>1.0900000000000001</v>
      </c>
      <c r="L136" s="55">
        <v>1.44</v>
      </c>
      <c r="R136" s="7">
        <v>1.1100000000000001</v>
      </c>
      <c r="S136">
        <v>20.9</v>
      </c>
      <c r="T136">
        <v>22.5</v>
      </c>
      <c r="U136">
        <v>20.6</v>
      </c>
      <c r="V136">
        <v>22.4</v>
      </c>
      <c r="W136">
        <v>360</v>
      </c>
      <c r="X136" s="16">
        <v>8924</v>
      </c>
      <c r="Y136" s="16">
        <v>5692</v>
      </c>
      <c r="Z136" s="16">
        <v>8134</v>
      </c>
      <c r="AA136" s="16">
        <v>1842</v>
      </c>
      <c r="AB136" s="16">
        <v>154</v>
      </c>
      <c r="AC136" s="16">
        <v>323</v>
      </c>
      <c r="AD136" s="16">
        <v>80</v>
      </c>
      <c r="AF136" s="65">
        <f t="shared" si="2"/>
        <v>0</v>
      </c>
      <c r="AG136" s="7">
        <v>1.1000000000000001</v>
      </c>
      <c r="AH136" s="7">
        <v>1.44</v>
      </c>
      <c r="AI136" s="57">
        <v>308673</v>
      </c>
      <c r="AJ136" s="57">
        <v>27593</v>
      </c>
      <c r="AK136" s="58">
        <v>6743</v>
      </c>
      <c r="AL136" s="58">
        <v>666</v>
      </c>
      <c r="AM136" s="58">
        <v>133682</v>
      </c>
      <c r="AN136" s="58">
        <v>14606</v>
      </c>
      <c r="AO136">
        <v>3</v>
      </c>
      <c r="AP136" t="s">
        <v>16</v>
      </c>
      <c r="AR136">
        <v>3</v>
      </c>
      <c r="AS136">
        <v>11</v>
      </c>
    </row>
    <row r="137" spans="1:45" x14ac:dyDescent="0.2">
      <c r="A137" s="51">
        <v>135</v>
      </c>
      <c r="B137" s="51">
        <v>206</v>
      </c>
      <c r="C137" t="s">
        <v>140</v>
      </c>
      <c r="D137" t="s">
        <v>138</v>
      </c>
      <c r="E137" t="s">
        <v>139</v>
      </c>
      <c r="F137" s="9">
        <v>3.22</v>
      </c>
      <c r="G137" s="53">
        <v>26736</v>
      </c>
      <c r="H137" s="16">
        <v>436</v>
      </c>
      <c r="I137" s="16">
        <v>86064</v>
      </c>
      <c r="J137" s="16">
        <v>1403</v>
      </c>
      <c r="K137" s="55">
        <v>1.1399999999999999</v>
      </c>
      <c r="L137" s="55">
        <v>1.57</v>
      </c>
      <c r="R137" s="7">
        <v>1.1599999999999999</v>
      </c>
      <c r="S137">
        <v>39.200000000000003</v>
      </c>
      <c r="T137">
        <v>44.2</v>
      </c>
      <c r="U137">
        <v>39.6</v>
      </c>
      <c r="V137">
        <v>44.52</v>
      </c>
      <c r="W137">
        <v>73</v>
      </c>
      <c r="X137" s="16">
        <v>70744</v>
      </c>
      <c r="Y137" s="16">
        <v>37256</v>
      </c>
      <c r="Z137" s="16">
        <v>37774</v>
      </c>
      <c r="AA137" s="16">
        <v>11034</v>
      </c>
      <c r="AB137" s="16">
        <v>498</v>
      </c>
      <c r="AC137" s="16">
        <v>720</v>
      </c>
      <c r="AD137" s="16">
        <v>185</v>
      </c>
      <c r="AF137" s="65">
        <f t="shared" si="2"/>
        <v>-2.0000000000000018E-2</v>
      </c>
      <c r="AG137" s="7">
        <v>1.1399999999999999</v>
      </c>
      <c r="AH137" s="7">
        <v>1.55</v>
      </c>
      <c r="AI137" s="57">
        <v>1613041</v>
      </c>
      <c r="AJ137" s="57">
        <v>71543</v>
      </c>
      <c r="AK137" s="58">
        <v>19782</v>
      </c>
      <c r="AL137" s="58">
        <v>2681</v>
      </c>
      <c r="AM137" s="58">
        <v>394147</v>
      </c>
      <c r="AN137" s="58">
        <v>59060</v>
      </c>
      <c r="AO137">
        <v>1</v>
      </c>
      <c r="AP137" t="s">
        <v>141</v>
      </c>
      <c r="AQ137">
        <v>3</v>
      </c>
      <c r="AR137">
        <v>2</v>
      </c>
      <c r="AS137">
        <v>0.99999999999999989</v>
      </c>
    </row>
    <row r="138" spans="1:45" x14ac:dyDescent="0.2">
      <c r="A138" s="51">
        <v>136</v>
      </c>
      <c r="B138" s="51">
        <v>105</v>
      </c>
      <c r="C138" t="s">
        <v>80</v>
      </c>
      <c r="D138" t="s">
        <v>589</v>
      </c>
      <c r="E138" t="s">
        <v>603</v>
      </c>
      <c r="F138" s="9">
        <v>7.17</v>
      </c>
      <c r="G138" s="53">
        <v>25128</v>
      </c>
      <c r="H138" s="16">
        <v>1395</v>
      </c>
      <c r="I138" s="16">
        <v>180092</v>
      </c>
      <c r="J138" s="16">
        <v>9999</v>
      </c>
      <c r="K138" s="55">
        <v>1.1000000000000001</v>
      </c>
      <c r="L138" s="55">
        <v>1.36</v>
      </c>
      <c r="R138" s="7">
        <v>1.1100000000000001</v>
      </c>
      <c r="S138">
        <v>48.6</v>
      </c>
      <c r="T138">
        <v>51.7</v>
      </c>
      <c r="U138">
        <v>48.9</v>
      </c>
      <c r="V138">
        <v>51.91</v>
      </c>
      <c r="W138">
        <v>431</v>
      </c>
      <c r="X138" s="16">
        <v>145018</v>
      </c>
      <c r="Y138" s="16">
        <v>59704</v>
      </c>
      <c r="Z138" s="16">
        <v>81122</v>
      </c>
      <c r="AA138" s="16">
        <v>39266</v>
      </c>
      <c r="AB138" s="16">
        <v>2788</v>
      </c>
      <c r="AC138" s="16">
        <v>5046</v>
      </c>
      <c r="AD138" s="16">
        <v>2164</v>
      </c>
      <c r="AF138" s="65">
        <f t="shared" si="2"/>
        <v>-1.0000000000000009E-2</v>
      </c>
      <c r="AG138" s="7">
        <v>1.1000000000000001</v>
      </c>
      <c r="AH138" s="7">
        <v>1.35</v>
      </c>
      <c r="AI138" s="57">
        <v>3585956</v>
      </c>
      <c r="AJ138" s="57">
        <v>509723</v>
      </c>
      <c r="AK138" s="58">
        <v>42596</v>
      </c>
      <c r="AL138" s="58">
        <v>18801</v>
      </c>
      <c r="AM138" s="58">
        <v>883380</v>
      </c>
      <c r="AN138" s="58">
        <v>417433</v>
      </c>
      <c r="AO138">
        <v>1</v>
      </c>
      <c r="AP138" t="s">
        <v>18</v>
      </c>
      <c r="AQ138">
        <v>2</v>
      </c>
      <c r="AR138">
        <v>4</v>
      </c>
      <c r="AS138">
        <v>3</v>
      </c>
    </row>
    <row r="139" spans="1:45" x14ac:dyDescent="0.2">
      <c r="A139" s="51">
        <v>137</v>
      </c>
      <c r="B139" s="51">
        <v>136</v>
      </c>
      <c r="C139" t="s">
        <v>21</v>
      </c>
      <c r="D139" t="s">
        <v>19</v>
      </c>
      <c r="E139" t="s">
        <v>356</v>
      </c>
      <c r="F139" s="9">
        <v>6.67</v>
      </c>
      <c r="G139" s="53">
        <v>24452</v>
      </c>
      <c r="H139" s="16">
        <v>900</v>
      </c>
      <c r="I139" s="16">
        <v>162970</v>
      </c>
      <c r="J139" s="16">
        <v>6000</v>
      </c>
      <c r="K139" s="55">
        <v>1.1200000000000001</v>
      </c>
      <c r="L139" s="55">
        <v>1.38</v>
      </c>
      <c r="R139" s="7">
        <v>1.1299999999999999</v>
      </c>
      <c r="S139">
        <v>42.5</v>
      </c>
      <c r="T139">
        <v>47</v>
      </c>
      <c r="U139">
        <v>44.5</v>
      </c>
      <c r="V139">
        <v>48.73</v>
      </c>
      <c r="W139">
        <v>228</v>
      </c>
      <c r="X139" s="16">
        <v>119648</v>
      </c>
      <c r="Y139" s="16">
        <v>46538</v>
      </c>
      <c r="Z139" s="16">
        <v>82887</v>
      </c>
      <c r="AA139" s="16">
        <v>33545</v>
      </c>
      <c r="AB139" s="16">
        <v>1479</v>
      </c>
      <c r="AC139" s="16">
        <v>3293</v>
      </c>
      <c r="AD139" s="16">
        <v>1229</v>
      </c>
      <c r="AF139" s="65">
        <f t="shared" si="2"/>
        <v>-2.9999999999999805E-2</v>
      </c>
      <c r="AG139" s="7">
        <v>1.1000000000000001</v>
      </c>
      <c r="AH139" s="7">
        <v>1.35</v>
      </c>
      <c r="AI139" s="57">
        <v>3183648</v>
      </c>
      <c r="AJ139" s="57">
        <v>311094</v>
      </c>
      <c r="AK139" s="58">
        <v>53104</v>
      </c>
      <c r="AL139" s="58">
        <v>14059</v>
      </c>
      <c r="AM139" s="58">
        <v>1073843</v>
      </c>
      <c r="AN139" s="58">
        <v>308794</v>
      </c>
      <c r="AO139">
        <v>3</v>
      </c>
      <c r="AP139" t="s">
        <v>23</v>
      </c>
      <c r="AQ139">
        <v>5</v>
      </c>
      <c r="AR139">
        <v>3</v>
      </c>
      <c r="AS139">
        <v>5</v>
      </c>
    </row>
    <row r="140" spans="1:45" x14ac:dyDescent="0.2">
      <c r="A140" s="51">
        <v>138</v>
      </c>
      <c r="B140" s="51">
        <v>172</v>
      </c>
      <c r="C140" t="s">
        <v>80</v>
      </c>
      <c r="D140" t="s">
        <v>448</v>
      </c>
      <c r="E140" t="s">
        <v>1</v>
      </c>
      <c r="F140" s="9">
        <v>6.52</v>
      </c>
      <c r="G140" s="53">
        <v>24432</v>
      </c>
      <c r="H140" s="16">
        <v>606</v>
      </c>
      <c r="I140" s="16">
        <v>159322</v>
      </c>
      <c r="J140" s="16">
        <v>3949</v>
      </c>
      <c r="K140" s="55">
        <v>1.17</v>
      </c>
      <c r="L140" s="55">
        <v>1.58</v>
      </c>
      <c r="R140" s="7">
        <v>1.18</v>
      </c>
      <c r="S140">
        <v>47.3</v>
      </c>
      <c r="T140">
        <v>54.5</v>
      </c>
      <c r="U140">
        <v>47.6</v>
      </c>
      <c r="V140">
        <v>54.45</v>
      </c>
      <c r="W140">
        <v>298</v>
      </c>
      <c r="X140" s="16">
        <v>123328</v>
      </c>
      <c r="Y140" s="16">
        <v>59243</v>
      </c>
      <c r="Z140" s="16">
        <v>71093</v>
      </c>
      <c r="AA140" s="16">
        <v>28986</v>
      </c>
      <c r="AB140" s="16">
        <v>1276</v>
      </c>
      <c r="AC140" s="16">
        <v>1961</v>
      </c>
      <c r="AD140" s="16">
        <v>713</v>
      </c>
      <c r="AF140" s="65">
        <f t="shared" si="2"/>
        <v>2.0000000000000018E-2</v>
      </c>
      <c r="AG140" s="7">
        <v>1.1599999999999999</v>
      </c>
      <c r="AH140" s="7">
        <v>1.6</v>
      </c>
      <c r="AI140" s="57">
        <v>3049850</v>
      </c>
      <c r="AJ140" s="57">
        <v>207782</v>
      </c>
      <c r="AK140" s="58">
        <v>48654</v>
      </c>
      <c r="AL140" s="58">
        <v>10646</v>
      </c>
      <c r="AM140" s="58">
        <v>979803</v>
      </c>
      <c r="AN140" s="58">
        <v>235053</v>
      </c>
      <c r="AO140">
        <v>3</v>
      </c>
      <c r="AP140" t="s">
        <v>18</v>
      </c>
      <c r="AQ140">
        <v>1</v>
      </c>
      <c r="AR140">
        <v>4</v>
      </c>
      <c r="AS140">
        <v>1.9999999999999998</v>
      </c>
    </row>
    <row r="141" spans="1:45" x14ac:dyDescent="0.2">
      <c r="A141" s="51">
        <v>139</v>
      </c>
      <c r="B141" s="51">
        <v>176</v>
      </c>
      <c r="C141" t="s">
        <v>96</v>
      </c>
      <c r="D141" t="s">
        <v>661</v>
      </c>
      <c r="E141" t="s">
        <v>355</v>
      </c>
      <c r="F141" s="9">
        <v>2.52</v>
      </c>
      <c r="G141" s="53">
        <v>24223</v>
      </c>
      <c r="H141" s="16">
        <v>577</v>
      </c>
      <c r="I141" s="16">
        <v>61019</v>
      </c>
      <c r="J141" s="16">
        <v>1453</v>
      </c>
      <c r="K141" s="55">
        <v>1.1100000000000001</v>
      </c>
      <c r="L141" s="55">
        <v>1.3</v>
      </c>
      <c r="R141" s="7">
        <v>1.1200000000000001</v>
      </c>
      <c r="S141">
        <v>31.4</v>
      </c>
      <c r="T141">
        <v>34.200000000000003</v>
      </c>
      <c r="U141">
        <v>31.7</v>
      </c>
      <c r="V141">
        <v>34.159999999999997</v>
      </c>
      <c r="W141">
        <v>469</v>
      </c>
      <c r="X141" s="16">
        <v>29145</v>
      </c>
      <c r="Y141" s="16">
        <v>15921</v>
      </c>
      <c r="Z141" s="16">
        <v>30280</v>
      </c>
      <c r="AA141" s="16">
        <v>14817</v>
      </c>
      <c r="AB141" s="16">
        <v>310</v>
      </c>
      <c r="AC141" s="16">
        <v>780</v>
      </c>
      <c r="AD141" s="16">
        <v>363</v>
      </c>
      <c r="AF141" s="65">
        <f t="shared" si="2"/>
        <v>0</v>
      </c>
      <c r="AG141" s="7">
        <v>1.1000000000000001</v>
      </c>
      <c r="AH141" s="7">
        <v>1.3</v>
      </c>
      <c r="AI141" s="57">
        <v>1187639</v>
      </c>
      <c r="AJ141" s="57">
        <v>74522</v>
      </c>
      <c r="AK141" s="58">
        <v>29534</v>
      </c>
      <c r="AL141" s="58">
        <v>3013</v>
      </c>
      <c r="AM141" s="58">
        <v>585718</v>
      </c>
      <c r="AN141" s="58">
        <v>66053</v>
      </c>
      <c r="AO141">
        <v>3</v>
      </c>
      <c r="AP141" t="s">
        <v>201</v>
      </c>
      <c r="AQ141">
        <v>4</v>
      </c>
      <c r="AR141">
        <v>2</v>
      </c>
      <c r="AS141">
        <v>3.9999999999999996</v>
      </c>
    </row>
    <row r="142" spans="1:45" x14ac:dyDescent="0.2">
      <c r="A142" s="51">
        <v>140</v>
      </c>
      <c r="B142" s="51">
        <v>115</v>
      </c>
      <c r="C142" t="s">
        <v>2</v>
      </c>
      <c r="D142" t="s">
        <v>891</v>
      </c>
      <c r="E142" t="s">
        <v>892</v>
      </c>
      <c r="F142" s="9">
        <v>9.59</v>
      </c>
      <c r="G142" s="53">
        <v>24215</v>
      </c>
      <c r="H142" s="16">
        <v>1233</v>
      </c>
      <c r="I142" s="16">
        <v>232150</v>
      </c>
      <c r="J142" s="16">
        <v>11820</v>
      </c>
      <c r="K142" s="55">
        <v>1.1399999999999999</v>
      </c>
      <c r="L142" s="55">
        <v>1.46</v>
      </c>
      <c r="R142" s="7">
        <v>1.17</v>
      </c>
      <c r="S142">
        <v>43.4</v>
      </c>
      <c r="T142">
        <v>47.3</v>
      </c>
      <c r="U142">
        <v>47.4</v>
      </c>
      <c r="V142">
        <v>50.53</v>
      </c>
      <c r="W142">
        <v>637</v>
      </c>
      <c r="X142" s="16">
        <v>119254</v>
      </c>
      <c r="Y142" s="16">
        <v>70461</v>
      </c>
      <c r="Z142" s="16">
        <v>117136</v>
      </c>
      <c r="AA142" s="16">
        <v>44553</v>
      </c>
      <c r="AB142" s="16">
        <v>3056</v>
      </c>
      <c r="AC142" s="16">
        <v>6556</v>
      </c>
      <c r="AD142" s="16">
        <v>2208</v>
      </c>
      <c r="AF142" s="65">
        <f t="shared" si="2"/>
        <v>-8.9999999999999858E-2</v>
      </c>
      <c r="AG142" s="7">
        <v>1.1000000000000001</v>
      </c>
      <c r="AH142" s="7">
        <v>1.37</v>
      </c>
      <c r="AI142" s="57">
        <v>4695882</v>
      </c>
      <c r="AJ142" s="57">
        <v>607206</v>
      </c>
      <c r="AK142" s="58">
        <v>108198</v>
      </c>
      <c r="AL142" s="58">
        <v>24648</v>
      </c>
      <c r="AM142" s="58">
        <v>2182003</v>
      </c>
      <c r="AN142" s="58">
        <v>544906</v>
      </c>
      <c r="AO142">
        <v>3</v>
      </c>
      <c r="AP142" t="s">
        <v>18</v>
      </c>
      <c r="AQ142">
        <v>2</v>
      </c>
      <c r="AR142">
        <v>4</v>
      </c>
      <c r="AS142">
        <v>3</v>
      </c>
    </row>
    <row r="143" spans="1:45" x14ac:dyDescent="0.2">
      <c r="A143" s="51">
        <v>141</v>
      </c>
      <c r="B143" s="51">
        <v>169</v>
      </c>
      <c r="C143" t="s">
        <v>75</v>
      </c>
      <c r="D143" t="s">
        <v>445</v>
      </c>
      <c r="E143" t="s">
        <v>446</v>
      </c>
      <c r="F143" s="9">
        <v>3.99</v>
      </c>
      <c r="G143" s="53">
        <v>24085</v>
      </c>
      <c r="H143" s="16">
        <v>661</v>
      </c>
      <c r="I143" s="16">
        <v>96049</v>
      </c>
      <c r="J143" s="16">
        <v>2635</v>
      </c>
      <c r="K143" s="55">
        <v>1.1499999999999999</v>
      </c>
      <c r="L143" s="55">
        <v>1.44</v>
      </c>
      <c r="R143" s="7">
        <v>1.1599999999999999</v>
      </c>
      <c r="S143">
        <v>49.3</v>
      </c>
      <c r="T143">
        <v>55.5</v>
      </c>
      <c r="U143">
        <v>51.1</v>
      </c>
      <c r="V143">
        <v>56.46</v>
      </c>
      <c r="W143">
        <v>297</v>
      </c>
      <c r="X143" s="16">
        <v>63304</v>
      </c>
      <c r="Y143" s="16">
        <v>30838</v>
      </c>
      <c r="Z143" s="16">
        <v>42994</v>
      </c>
      <c r="AA143" s="16">
        <v>22217</v>
      </c>
      <c r="AB143" s="16">
        <v>715</v>
      </c>
      <c r="AC143" s="16">
        <v>1296</v>
      </c>
      <c r="AD143" s="16">
        <v>624</v>
      </c>
      <c r="AF143" s="65">
        <f t="shared" si="2"/>
        <v>-6.999999999999984E-2</v>
      </c>
      <c r="AG143" s="7">
        <v>1.1200000000000001</v>
      </c>
      <c r="AH143" s="7">
        <v>1.37</v>
      </c>
      <c r="AI143" s="57">
        <v>1837979</v>
      </c>
      <c r="AJ143" s="57">
        <v>137156</v>
      </c>
      <c r="AK143" s="58">
        <v>25287</v>
      </c>
      <c r="AL143" s="58">
        <v>6452</v>
      </c>
      <c r="AM143" s="58">
        <v>510677</v>
      </c>
      <c r="AN143" s="58">
        <v>141616</v>
      </c>
      <c r="AO143">
        <v>3</v>
      </c>
      <c r="AP143" t="s">
        <v>447</v>
      </c>
      <c r="AQ143">
        <v>1</v>
      </c>
      <c r="AR143">
        <v>4</v>
      </c>
      <c r="AS143">
        <v>1.9999999999999998</v>
      </c>
    </row>
    <row r="144" spans="1:45" x14ac:dyDescent="0.2">
      <c r="A144" s="51">
        <v>142</v>
      </c>
      <c r="B144" s="51">
        <v>278</v>
      </c>
      <c r="C144" t="s">
        <v>44</v>
      </c>
      <c r="D144" t="s">
        <v>548</v>
      </c>
      <c r="E144" t="s">
        <v>549</v>
      </c>
      <c r="F144" s="9">
        <v>3.33</v>
      </c>
      <c r="G144" s="53">
        <v>24012</v>
      </c>
      <c r="H144" s="16">
        <v>241</v>
      </c>
      <c r="I144" s="16">
        <v>79937</v>
      </c>
      <c r="J144" s="16">
        <v>802</v>
      </c>
      <c r="K144" s="55">
        <v>1.22</v>
      </c>
      <c r="L144" s="55">
        <v>1.65</v>
      </c>
      <c r="R144" s="7">
        <v>1.33</v>
      </c>
      <c r="S144">
        <v>32.9</v>
      </c>
      <c r="T144">
        <v>39.4</v>
      </c>
      <c r="U144">
        <v>33.4</v>
      </c>
      <c r="V144">
        <v>39.47</v>
      </c>
      <c r="W144">
        <v>384</v>
      </c>
      <c r="X144" s="16">
        <v>37829</v>
      </c>
      <c r="Y144" s="16">
        <v>33882</v>
      </c>
      <c r="Z144" s="16">
        <v>32409</v>
      </c>
      <c r="AA144" s="16">
        <v>13646</v>
      </c>
      <c r="AB144" s="16">
        <v>291</v>
      </c>
      <c r="AC144" s="16">
        <v>363</v>
      </c>
      <c r="AD144" s="16">
        <v>148</v>
      </c>
      <c r="AF144" s="65">
        <f t="shared" si="2"/>
        <v>-2.9999999999999805E-2</v>
      </c>
      <c r="AG144" s="7">
        <v>1.2</v>
      </c>
      <c r="AH144" s="7">
        <v>1.62</v>
      </c>
      <c r="AI144" s="57">
        <v>1502250</v>
      </c>
      <c r="AJ144" s="57">
        <v>41027</v>
      </c>
      <c r="AK144" s="58">
        <v>27935</v>
      </c>
      <c r="AL144" s="58">
        <v>1627</v>
      </c>
      <c r="AM144" s="58">
        <v>550905</v>
      </c>
      <c r="AN144" s="58">
        <v>35413</v>
      </c>
      <c r="AO144">
        <v>3</v>
      </c>
      <c r="AP144" t="s">
        <v>7</v>
      </c>
      <c r="AQ144">
        <v>1</v>
      </c>
      <c r="AR144">
        <v>1</v>
      </c>
      <c r="AS144">
        <v>1.9999999999999998</v>
      </c>
    </row>
    <row r="145" spans="1:45" x14ac:dyDescent="0.2">
      <c r="A145" s="51">
        <v>143</v>
      </c>
      <c r="B145" s="51">
        <v>224</v>
      </c>
      <c r="C145" t="s">
        <v>11</v>
      </c>
      <c r="D145" t="s">
        <v>346</v>
      </c>
      <c r="E145" t="s">
        <v>347</v>
      </c>
      <c r="F145" s="9">
        <v>4.91</v>
      </c>
      <c r="G145" s="53">
        <v>23790</v>
      </c>
      <c r="H145" s="16">
        <v>388</v>
      </c>
      <c r="I145" s="16">
        <v>116902</v>
      </c>
      <c r="J145" s="16">
        <v>1908</v>
      </c>
      <c r="K145" s="55">
        <v>1.17</v>
      </c>
      <c r="L145" s="55">
        <v>1.6</v>
      </c>
      <c r="R145" s="7">
        <v>1.2</v>
      </c>
      <c r="S145">
        <v>32.1</v>
      </c>
      <c r="T145">
        <v>37.1</v>
      </c>
      <c r="U145">
        <v>32.299999999999997</v>
      </c>
      <c r="V145">
        <v>36.950000000000003</v>
      </c>
      <c r="W145">
        <v>223</v>
      </c>
      <c r="X145" s="16">
        <v>78559</v>
      </c>
      <c r="Y145" s="16">
        <v>55941</v>
      </c>
      <c r="Z145" s="16">
        <v>43477</v>
      </c>
      <c r="AA145" s="16">
        <v>17484</v>
      </c>
      <c r="AB145" s="16">
        <v>789</v>
      </c>
      <c r="AC145" s="16">
        <v>833</v>
      </c>
      <c r="AD145" s="16">
        <v>286</v>
      </c>
      <c r="AF145" s="65">
        <f t="shared" si="2"/>
        <v>0</v>
      </c>
      <c r="AG145" s="7">
        <v>1.1599999999999999</v>
      </c>
      <c r="AH145" s="7">
        <v>1.6</v>
      </c>
      <c r="AI145" s="57">
        <v>2228945</v>
      </c>
      <c r="AJ145" s="57">
        <v>98416</v>
      </c>
      <c r="AK145" s="58">
        <v>46073</v>
      </c>
      <c r="AL145" s="58">
        <v>4198</v>
      </c>
      <c r="AM145" s="58">
        <v>912889</v>
      </c>
      <c r="AN145" s="58">
        <v>92373</v>
      </c>
      <c r="AO145">
        <v>3</v>
      </c>
      <c r="AP145" t="s">
        <v>7</v>
      </c>
      <c r="AQ145">
        <v>1</v>
      </c>
      <c r="AR145">
        <v>1</v>
      </c>
      <c r="AS145">
        <v>1.9999999999999998</v>
      </c>
    </row>
    <row r="146" spans="1:45" x14ac:dyDescent="0.2">
      <c r="A146" s="51">
        <v>144</v>
      </c>
      <c r="B146" s="51">
        <v>154</v>
      </c>
      <c r="C146" t="s">
        <v>80</v>
      </c>
      <c r="D146" t="s">
        <v>277</v>
      </c>
      <c r="E146" t="s">
        <v>278</v>
      </c>
      <c r="F146" s="9">
        <v>4.33</v>
      </c>
      <c r="G146" s="53">
        <v>23669</v>
      </c>
      <c r="H146" s="16">
        <v>767</v>
      </c>
      <c r="I146" s="16">
        <v>102369</v>
      </c>
      <c r="J146" s="16">
        <v>3317</v>
      </c>
      <c r="K146" s="55">
        <v>1.25</v>
      </c>
      <c r="L146" s="55">
        <v>1.57</v>
      </c>
      <c r="R146" s="7">
        <v>1.28</v>
      </c>
      <c r="S146">
        <v>25.9</v>
      </c>
      <c r="T146">
        <v>31.6</v>
      </c>
      <c r="U146">
        <v>29.2</v>
      </c>
      <c r="V146">
        <v>34.35</v>
      </c>
      <c r="W146">
        <v>169</v>
      </c>
      <c r="X146" s="16">
        <v>23275</v>
      </c>
      <c r="Y146" s="16">
        <v>29887</v>
      </c>
      <c r="Z146" s="16">
        <v>50770</v>
      </c>
      <c r="AA146" s="16">
        <v>21712</v>
      </c>
      <c r="AB146" s="16">
        <v>853</v>
      </c>
      <c r="AC146" s="16">
        <v>1745</v>
      </c>
      <c r="AD146" s="16">
        <v>719</v>
      </c>
      <c r="AF146" s="65">
        <f t="shared" si="2"/>
        <v>-6.0000000000000053E-2</v>
      </c>
      <c r="AG146" s="7">
        <v>1.21</v>
      </c>
      <c r="AH146" s="7">
        <v>1.51</v>
      </c>
      <c r="AI146" s="57">
        <v>2021299</v>
      </c>
      <c r="AJ146" s="57">
        <v>168540</v>
      </c>
      <c r="AK146" s="58">
        <v>51095</v>
      </c>
      <c r="AL146" s="58">
        <v>6092</v>
      </c>
      <c r="AM146" s="58">
        <v>1015255</v>
      </c>
      <c r="AN146" s="58">
        <v>133454</v>
      </c>
      <c r="AO146">
        <v>3</v>
      </c>
      <c r="AP146" t="s">
        <v>256</v>
      </c>
      <c r="AQ146">
        <v>2</v>
      </c>
      <c r="AR146">
        <v>4</v>
      </c>
      <c r="AS146">
        <v>3</v>
      </c>
    </row>
    <row r="147" spans="1:45" x14ac:dyDescent="0.2">
      <c r="A147" s="51">
        <v>145</v>
      </c>
      <c r="B147" s="51">
        <v>68</v>
      </c>
      <c r="C147" t="s">
        <v>11</v>
      </c>
      <c r="D147" t="s">
        <v>460</v>
      </c>
      <c r="E147" t="s">
        <v>493</v>
      </c>
      <c r="F147" s="9">
        <v>5.8</v>
      </c>
      <c r="G147" s="53">
        <v>23588</v>
      </c>
      <c r="H147" s="16">
        <v>2205</v>
      </c>
      <c r="I147" s="16">
        <v>136790</v>
      </c>
      <c r="J147" s="16">
        <v>12789</v>
      </c>
      <c r="K147" s="55">
        <v>1.06</v>
      </c>
      <c r="L147" s="55">
        <v>1.35</v>
      </c>
      <c r="R147" s="7">
        <v>1.1299999999999999</v>
      </c>
      <c r="S147">
        <v>58.7</v>
      </c>
      <c r="T147">
        <v>62</v>
      </c>
      <c r="U147">
        <v>58.7</v>
      </c>
      <c r="V147">
        <v>61.74</v>
      </c>
      <c r="W147">
        <v>344</v>
      </c>
      <c r="X147" s="16">
        <v>319505</v>
      </c>
      <c r="Y147" s="16">
        <v>55677</v>
      </c>
      <c r="Z147" s="16">
        <v>61165</v>
      </c>
      <c r="AA147" s="16">
        <v>19948</v>
      </c>
      <c r="AB147" s="16">
        <v>3960</v>
      </c>
      <c r="AC147" s="16">
        <v>6667</v>
      </c>
      <c r="AD147" s="16">
        <v>2162</v>
      </c>
      <c r="AF147" s="65">
        <f t="shared" si="2"/>
        <v>-3.0000000000000027E-2</v>
      </c>
      <c r="AG147" s="7">
        <v>1.06</v>
      </c>
      <c r="AH147" s="7">
        <v>1.32</v>
      </c>
      <c r="AI147" s="57">
        <v>2825199</v>
      </c>
      <c r="AJ147" s="57">
        <v>613775</v>
      </c>
      <c r="AK147" s="58">
        <v>7266</v>
      </c>
      <c r="AL147" s="58">
        <v>5757</v>
      </c>
      <c r="AM147" s="58">
        <v>72184</v>
      </c>
      <c r="AN147" s="58">
        <v>61344</v>
      </c>
      <c r="AO147">
        <v>1</v>
      </c>
      <c r="AP147" t="s">
        <v>7</v>
      </c>
      <c r="AQ147">
        <v>1</v>
      </c>
      <c r="AR147">
        <v>1</v>
      </c>
      <c r="AS147">
        <v>1.9999999999999998</v>
      </c>
    </row>
    <row r="148" spans="1:45" x14ac:dyDescent="0.2">
      <c r="A148" s="51">
        <v>146</v>
      </c>
      <c r="B148" s="51">
        <v>135</v>
      </c>
      <c r="C148" t="s">
        <v>80</v>
      </c>
      <c r="D148" t="s">
        <v>408</v>
      </c>
      <c r="E148" t="s">
        <v>1</v>
      </c>
      <c r="F148" s="9">
        <v>6.4</v>
      </c>
      <c r="G148" s="53">
        <v>23391</v>
      </c>
      <c r="H148" s="16">
        <v>923</v>
      </c>
      <c r="I148" s="16">
        <v>149585</v>
      </c>
      <c r="J148" s="16">
        <v>5905</v>
      </c>
      <c r="K148" s="55">
        <v>1.18</v>
      </c>
      <c r="L148" s="55">
        <v>1.68</v>
      </c>
      <c r="R148" s="7">
        <v>1.25</v>
      </c>
      <c r="S148">
        <v>46.2</v>
      </c>
      <c r="T148">
        <v>53.5</v>
      </c>
      <c r="U148">
        <v>46.2</v>
      </c>
      <c r="V148">
        <v>53.12</v>
      </c>
      <c r="W148">
        <v>270</v>
      </c>
      <c r="X148" s="16">
        <v>125489</v>
      </c>
      <c r="Y148" s="16">
        <v>68857</v>
      </c>
      <c r="Z148" s="16">
        <v>58012</v>
      </c>
      <c r="AA148" s="16">
        <v>22715</v>
      </c>
      <c r="AB148" s="16">
        <v>2305</v>
      </c>
      <c r="AC148" s="16">
        <v>2633</v>
      </c>
      <c r="AD148" s="16">
        <v>968</v>
      </c>
      <c r="AF148" s="65">
        <f t="shared" si="2"/>
        <v>1.0000000000000009E-2</v>
      </c>
      <c r="AG148" s="7">
        <v>1.18</v>
      </c>
      <c r="AH148" s="7">
        <v>1.69</v>
      </c>
      <c r="AI148" s="57">
        <v>2940445</v>
      </c>
      <c r="AJ148" s="57">
        <v>308486</v>
      </c>
      <c r="AK148" s="58">
        <v>51972</v>
      </c>
      <c r="AL148" s="58">
        <v>14905</v>
      </c>
      <c r="AM148" s="58">
        <v>1054532</v>
      </c>
      <c r="AN148" s="58">
        <v>328239</v>
      </c>
      <c r="AO148">
        <v>3</v>
      </c>
      <c r="AP148" t="s">
        <v>18</v>
      </c>
      <c r="AQ148">
        <v>1</v>
      </c>
      <c r="AR148">
        <v>4</v>
      </c>
      <c r="AS148">
        <v>1.9999999999999998</v>
      </c>
    </row>
    <row r="149" spans="1:45" x14ac:dyDescent="0.2">
      <c r="A149" s="51">
        <v>147</v>
      </c>
      <c r="B149" s="51">
        <v>118</v>
      </c>
      <c r="C149" t="s">
        <v>140</v>
      </c>
      <c r="D149" t="s">
        <v>147</v>
      </c>
      <c r="E149" t="s">
        <v>148</v>
      </c>
      <c r="F149" s="9">
        <v>7.82</v>
      </c>
      <c r="G149" s="53">
        <v>23319</v>
      </c>
      <c r="H149" s="16">
        <v>1148</v>
      </c>
      <c r="I149" s="16">
        <v>182333</v>
      </c>
      <c r="J149" s="16">
        <v>8974</v>
      </c>
      <c r="K149" s="55">
        <v>1.1299999999999999</v>
      </c>
      <c r="L149" s="55">
        <v>1.39</v>
      </c>
      <c r="R149" s="7">
        <v>1.1399999999999999</v>
      </c>
      <c r="S149">
        <v>45.7</v>
      </c>
      <c r="T149">
        <v>51</v>
      </c>
      <c r="U149">
        <v>45.6</v>
      </c>
      <c r="V149">
        <v>50.98</v>
      </c>
      <c r="W149">
        <v>77</v>
      </c>
      <c r="X149" s="16">
        <v>160185</v>
      </c>
      <c r="Y149" s="16">
        <v>68404</v>
      </c>
      <c r="Z149" s="16">
        <v>87184</v>
      </c>
      <c r="AA149" s="16">
        <v>26744</v>
      </c>
      <c r="AB149" s="16">
        <v>2796</v>
      </c>
      <c r="AC149" s="16">
        <v>4882</v>
      </c>
      <c r="AD149" s="16">
        <v>1296</v>
      </c>
      <c r="AF149" s="65">
        <f t="shared" si="2"/>
        <v>0</v>
      </c>
      <c r="AG149" s="7">
        <v>1.1299999999999999</v>
      </c>
      <c r="AH149" s="7">
        <v>1.39</v>
      </c>
      <c r="AI149" s="57">
        <v>3671966</v>
      </c>
      <c r="AJ149" s="57">
        <v>463056</v>
      </c>
      <c r="AK149" s="58">
        <v>81587</v>
      </c>
      <c r="AL149" s="58">
        <v>19966</v>
      </c>
      <c r="AM149" s="58">
        <v>1645387</v>
      </c>
      <c r="AN149" s="58">
        <v>437964</v>
      </c>
      <c r="AO149">
        <v>1</v>
      </c>
      <c r="AP149" t="s">
        <v>141</v>
      </c>
      <c r="AQ149">
        <v>3</v>
      </c>
      <c r="AR149">
        <v>2</v>
      </c>
      <c r="AS149">
        <v>0.99999999999999989</v>
      </c>
    </row>
    <row r="150" spans="1:45" x14ac:dyDescent="0.2">
      <c r="A150" s="51">
        <v>148</v>
      </c>
      <c r="B150" s="51">
        <v>111</v>
      </c>
      <c r="C150" t="s">
        <v>96</v>
      </c>
      <c r="D150" t="s">
        <v>19</v>
      </c>
      <c r="E150" t="s">
        <v>384</v>
      </c>
      <c r="F150" s="9">
        <v>3.15</v>
      </c>
      <c r="G150" s="53">
        <v>23236</v>
      </c>
      <c r="H150" s="16">
        <v>1335</v>
      </c>
      <c r="I150" s="16">
        <v>73194</v>
      </c>
      <c r="J150" s="16">
        <v>4207</v>
      </c>
      <c r="K150" s="55">
        <v>1.1200000000000001</v>
      </c>
      <c r="L150" s="55">
        <v>1.44</v>
      </c>
      <c r="R150" s="7">
        <v>1.1300000000000001</v>
      </c>
      <c r="S150">
        <v>42.5</v>
      </c>
      <c r="T150">
        <v>46.7</v>
      </c>
      <c r="U150">
        <v>42.3</v>
      </c>
      <c r="V150">
        <v>46.53</v>
      </c>
      <c r="W150">
        <v>249</v>
      </c>
      <c r="X150" s="16">
        <v>51234</v>
      </c>
      <c r="Y150" s="16">
        <v>24029</v>
      </c>
      <c r="Z150" s="16">
        <v>34935</v>
      </c>
      <c r="AA150" s="16">
        <v>14230</v>
      </c>
      <c r="AB150" s="16">
        <v>1144</v>
      </c>
      <c r="AC150" s="16">
        <v>2242</v>
      </c>
      <c r="AD150" s="16">
        <v>820</v>
      </c>
      <c r="AF150" s="65">
        <f t="shared" si="2"/>
        <v>2.0000000000000018E-2</v>
      </c>
      <c r="AG150" s="7">
        <v>1.1200000000000001</v>
      </c>
      <c r="AH150" s="7">
        <v>1.46</v>
      </c>
      <c r="AI150" s="57">
        <v>1454864</v>
      </c>
      <c r="AJ150" s="57">
        <v>213815</v>
      </c>
      <c r="AK150" s="58">
        <v>13920</v>
      </c>
      <c r="AL150" s="58">
        <v>7635</v>
      </c>
      <c r="AM150" s="58">
        <v>292201</v>
      </c>
      <c r="AN150" s="58">
        <v>169050</v>
      </c>
      <c r="AO150">
        <v>1</v>
      </c>
      <c r="AP150" t="s">
        <v>201</v>
      </c>
      <c r="AQ150">
        <v>4</v>
      </c>
      <c r="AR150">
        <v>2</v>
      </c>
      <c r="AS150">
        <v>3.9999999999999996</v>
      </c>
    </row>
    <row r="151" spans="1:45" x14ac:dyDescent="0.2">
      <c r="A151" s="51">
        <v>149</v>
      </c>
      <c r="B151" s="51">
        <v>134</v>
      </c>
      <c r="C151" t="s">
        <v>21</v>
      </c>
      <c r="D151" t="s">
        <v>507</v>
      </c>
      <c r="E151" t="s">
        <v>508</v>
      </c>
      <c r="F151" s="9">
        <v>4.91</v>
      </c>
      <c r="G151" s="53">
        <v>22783</v>
      </c>
      <c r="H151" s="16">
        <v>945</v>
      </c>
      <c r="I151" s="16">
        <v>111867</v>
      </c>
      <c r="J151" s="16">
        <v>4642</v>
      </c>
      <c r="K151" s="55">
        <v>1.0900000000000001</v>
      </c>
      <c r="L151" s="55">
        <v>1.35</v>
      </c>
      <c r="R151" s="7">
        <v>1.1000000000000001</v>
      </c>
      <c r="S151">
        <v>38.4</v>
      </c>
      <c r="T151">
        <v>41.2</v>
      </c>
      <c r="U151">
        <v>38.200000000000003</v>
      </c>
      <c r="V151">
        <v>40.6</v>
      </c>
      <c r="W151">
        <v>356</v>
      </c>
      <c r="X151" s="16">
        <v>75037</v>
      </c>
      <c r="Y151" s="16">
        <v>31212</v>
      </c>
      <c r="Z151" s="16">
        <v>59516</v>
      </c>
      <c r="AA151" s="16">
        <v>21139</v>
      </c>
      <c r="AB151" s="16">
        <v>1098</v>
      </c>
      <c r="AC151" s="16">
        <v>2670</v>
      </c>
      <c r="AD151" s="16">
        <v>873</v>
      </c>
      <c r="AF151" s="65">
        <f t="shared" si="2"/>
        <v>0</v>
      </c>
      <c r="AG151" s="7">
        <v>1.08</v>
      </c>
      <c r="AH151" s="7">
        <v>1.35</v>
      </c>
      <c r="AI151" s="57">
        <v>2232899</v>
      </c>
      <c r="AJ151" s="57">
        <v>238521</v>
      </c>
      <c r="AK151" s="58">
        <v>52860</v>
      </c>
      <c r="AL151" s="58">
        <v>9866</v>
      </c>
      <c r="AM151" s="58">
        <v>1058489</v>
      </c>
      <c r="AN151" s="58">
        <v>216056</v>
      </c>
      <c r="AO151">
        <v>3</v>
      </c>
      <c r="AP151" t="s">
        <v>23</v>
      </c>
      <c r="AQ151">
        <v>5</v>
      </c>
      <c r="AR151">
        <v>3</v>
      </c>
      <c r="AS151">
        <v>5</v>
      </c>
    </row>
    <row r="152" spans="1:45" x14ac:dyDescent="0.2">
      <c r="A152" s="51">
        <v>150</v>
      </c>
      <c r="B152" s="51">
        <v>96</v>
      </c>
      <c r="C152" t="s">
        <v>80</v>
      </c>
      <c r="D152" t="s">
        <v>589</v>
      </c>
      <c r="E152" t="s">
        <v>599</v>
      </c>
      <c r="F152" s="9">
        <v>6.47</v>
      </c>
      <c r="G152" s="53">
        <v>22563</v>
      </c>
      <c r="H152" s="16">
        <v>1619</v>
      </c>
      <c r="I152" s="16">
        <v>145868</v>
      </c>
      <c r="J152" s="16">
        <v>10468</v>
      </c>
      <c r="K152" s="55">
        <v>1.1100000000000001</v>
      </c>
      <c r="L152" s="55">
        <v>1.4</v>
      </c>
      <c r="R152" s="7">
        <v>1.1299999999999999</v>
      </c>
      <c r="S152">
        <v>57</v>
      </c>
      <c r="T152">
        <v>61.9</v>
      </c>
      <c r="U152">
        <v>56.4</v>
      </c>
      <c r="V152">
        <v>61.68</v>
      </c>
      <c r="W152">
        <v>427</v>
      </c>
      <c r="X152" s="16">
        <v>171502</v>
      </c>
      <c r="Y152" s="16">
        <v>53864</v>
      </c>
      <c r="Z152" s="16">
        <v>67300</v>
      </c>
      <c r="AA152" s="16">
        <v>24704</v>
      </c>
      <c r="AB152" s="16">
        <v>3245</v>
      </c>
      <c r="AC152" s="16">
        <v>5487</v>
      </c>
      <c r="AD152" s="16">
        <v>1736</v>
      </c>
      <c r="AF152" s="65">
        <f t="shared" si="2"/>
        <v>3.0000000000000027E-2</v>
      </c>
      <c r="AG152" s="7">
        <v>1.1200000000000001</v>
      </c>
      <c r="AH152" s="7">
        <v>1.43</v>
      </c>
      <c r="AI152" s="57">
        <v>2999959</v>
      </c>
      <c r="AJ152" s="57">
        <v>531000</v>
      </c>
      <c r="AK152" s="58">
        <v>47794</v>
      </c>
      <c r="AL152" s="58">
        <v>18610</v>
      </c>
      <c r="AM152" s="58">
        <v>975782</v>
      </c>
      <c r="AN152" s="58">
        <v>404717</v>
      </c>
      <c r="AO152">
        <v>1</v>
      </c>
      <c r="AP152" t="s">
        <v>16</v>
      </c>
      <c r="AQ152">
        <v>1</v>
      </c>
      <c r="AR152">
        <v>4</v>
      </c>
      <c r="AS152">
        <v>1.9999999999999998</v>
      </c>
    </row>
    <row r="153" spans="1:45" x14ac:dyDescent="0.2">
      <c r="A153" s="51">
        <v>151</v>
      </c>
      <c r="B153" s="51">
        <v>165</v>
      </c>
      <c r="C153" t="s">
        <v>96</v>
      </c>
      <c r="D153" t="s">
        <v>354</v>
      </c>
      <c r="E153" t="s">
        <v>355</v>
      </c>
      <c r="F153" s="9">
        <v>4.5999999999999996</v>
      </c>
      <c r="G153" s="53">
        <v>22457</v>
      </c>
      <c r="H153" s="16">
        <v>694</v>
      </c>
      <c r="I153" s="16">
        <v>103258</v>
      </c>
      <c r="J153" s="16">
        <v>3191</v>
      </c>
      <c r="K153" s="55">
        <v>1.08</v>
      </c>
      <c r="L153" s="55">
        <v>1.35</v>
      </c>
      <c r="R153" s="7">
        <v>1.1000000000000001</v>
      </c>
      <c r="S153">
        <v>49.2</v>
      </c>
      <c r="T153">
        <v>51.2</v>
      </c>
      <c r="U153">
        <v>50.3</v>
      </c>
      <c r="V153">
        <v>51.89</v>
      </c>
      <c r="W153">
        <v>227</v>
      </c>
      <c r="X153" s="16">
        <v>92705</v>
      </c>
      <c r="Y153" s="16">
        <v>31321</v>
      </c>
      <c r="Z153" s="16">
        <v>50527</v>
      </c>
      <c r="AA153" s="16">
        <v>21410</v>
      </c>
      <c r="AB153" s="16">
        <v>769</v>
      </c>
      <c r="AC153" s="16">
        <v>1771</v>
      </c>
      <c r="AD153" s="16">
        <v>651</v>
      </c>
      <c r="AF153" s="65">
        <f t="shared" si="2"/>
        <v>-4.0000000000000036E-2</v>
      </c>
      <c r="AG153" s="7">
        <v>1.06</v>
      </c>
      <c r="AH153" s="7">
        <v>1.31</v>
      </c>
      <c r="AI153" s="57">
        <v>1981882</v>
      </c>
      <c r="AJ153" s="57">
        <v>162719</v>
      </c>
      <c r="AK153" s="58">
        <v>24862</v>
      </c>
      <c r="AL153" s="58">
        <v>6094</v>
      </c>
      <c r="AM153" s="58">
        <v>501955</v>
      </c>
      <c r="AN153" s="58">
        <v>134203</v>
      </c>
      <c r="AO153">
        <v>1</v>
      </c>
      <c r="AP153" t="s">
        <v>201</v>
      </c>
      <c r="AQ153">
        <v>4</v>
      </c>
      <c r="AR153">
        <v>2</v>
      </c>
      <c r="AS153">
        <v>3.9999999999999996</v>
      </c>
    </row>
    <row r="154" spans="1:45" x14ac:dyDescent="0.2">
      <c r="A154" s="51">
        <v>152</v>
      </c>
      <c r="B154" s="51">
        <v>173</v>
      </c>
      <c r="C154" t="s">
        <v>75</v>
      </c>
      <c r="D154" t="s">
        <v>698</v>
      </c>
      <c r="E154" t="s">
        <v>700</v>
      </c>
      <c r="F154" s="9">
        <v>3.44</v>
      </c>
      <c r="G154" s="53">
        <v>22323</v>
      </c>
      <c r="H154" s="16">
        <v>590</v>
      </c>
      <c r="I154" s="16">
        <v>76791</v>
      </c>
      <c r="J154" s="16">
        <v>2029</v>
      </c>
      <c r="K154" s="55">
        <v>1.1599999999999999</v>
      </c>
      <c r="L154" s="55">
        <v>1.53</v>
      </c>
      <c r="R154" s="7">
        <v>1.22</v>
      </c>
      <c r="S154">
        <v>31.3</v>
      </c>
      <c r="T154">
        <v>34.4</v>
      </c>
      <c r="U154">
        <v>31.2</v>
      </c>
      <c r="V154">
        <v>34.299999999999997</v>
      </c>
      <c r="W154">
        <v>496</v>
      </c>
      <c r="X154" s="16">
        <v>31318</v>
      </c>
      <c r="Y154" s="16">
        <v>24906</v>
      </c>
      <c r="Z154" s="16">
        <v>34993</v>
      </c>
      <c r="AA154" s="16">
        <v>16892</v>
      </c>
      <c r="AB154" s="16">
        <v>554</v>
      </c>
      <c r="AC154" s="16">
        <v>1043</v>
      </c>
      <c r="AD154" s="16">
        <v>433</v>
      </c>
      <c r="AF154" s="65">
        <f t="shared" si="2"/>
        <v>3.0000000000000027E-2</v>
      </c>
      <c r="AG154" s="7">
        <v>1.1499999999999999</v>
      </c>
      <c r="AH154" s="7">
        <v>1.56</v>
      </c>
      <c r="AI154" s="57">
        <v>1494304</v>
      </c>
      <c r="AJ154" s="57">
        <v>102434</v>
      </c>
      <c r="AK154" s="58">
        <v>34051</v>
      </c>
      <c r="AL154" s="58">
        <v>3411</v>
      </c>
      <c r="AM154" s="58">
        <v>675045</v>
      </c>
      <c r="AN154" s="58">
        <v>74675</v>
      </c>
      <c r="AO154">
        <v>3</v>
      </c>
      <c r="AP154" t="s">
        <v>76</v>
      </c>
      <c r="AQ154">
        <v>1</v>
      </c>
      <c r="AR154">
        <v>4</v>
      </c>
      <c r="AS154">
        <v>1.9999999999999998</v>
      </c>
    </row>
    <row r="155" spans="1:45" x14ac:dyDescent="0.2">
      <c r="A155" s="51">
        <v>153</v>
      </c>
      <c r="B155" s="51">
        <v>90</v>
      </c>
      <c r="C155" t="s">
        <v>80</v>
      </c>
      <c r="D155" t="s">
        <v>589</v>
      </c>
      <c r="E155" t="s">
        <v>611</v>
      </c>
      <c r="F155" s="9">
        <v>4.5999999999999996</v>
      </c>
      <c r="G155" s="53">
        <v>22037</v>
      </c>
      <c r="H155" s="16">
        <v>1765</v>
      </c>
      <c r="I155" s="16">
        <v>101369</v>
      </c>
      <c r="J155" s="16">
        <v>8121</v>
      </c>
      <c r="K155" s="55">
        <v>1.1000000000000001</v>
      </c>
      <c r="L155" s="55">
        <v>1.4</v>
      </c>
      <c r="R155" s="7">
        <v>1.1100000000000001</v>
      </c>
      <c r="S155">
        <v>40.9</v>
      </c>
      <c r="T155">
        <v>44.5</v>
      </c>
      <c r="U155">
        <v>42.2</v>
      </c>
      <c r="V155">
        <v>45.54</v>
      </c>
      <c r="W155">
        <v>436</v>
      </c>
      <c r="X155" s="16">
        <v>86722</v>
      </c>
      <c r="Y155" s="16">
        <v>34366</v>
      </c>
      <c r="Z155" s="16">
        <v>45737</v>
      </c>
      <c r="AA155" s="16">
        <v>21266</v>
      </c>
      <c r="AB155" s="16">
        <v>2301</v>
      </c>
      <c r="AC155" s="16">
        <v>4098</v>
      </c>
      <c r="AD155" s="16">
        <v>1722</v>
      </c>
      <c r="AF155" s="65">
        <f t="shared" si="2"/>
        <v>-2.0000000000000018E-2</v>
      </c>
      <c r="AG155" s="7">
        <v>1.1000000000000001</v>
      </c>
      <c r="AH155" s="7">
        <v>1.38</v>
      </c>
      <c r="AI155" s="57">
        <v>2087558</v>
      </c>
      <c r="AJ155" s="57">
        <v>414441</v>
      </c>
      <c r="AK155" s="58">
        <v>21795</v>
      </c>
      <c r="AL155" s="58">
        <v>15521</v>
      </c>
      <c r="AM155" s="58">
        <v>467192</v>
      </c>
      <c r="AN155" s="58">
        <v>344250</v>
      </c>
      <c r="AO155">
        <v>1</v>
      </c>
      <c r="AP155" t="s">
        <v>256</v>
      </c>
      <c r="AQ155">
        <v>2</v>
      </c>
      <c r="AR155">
        <v>4</v>
      </c>
      <c r="AS155">
        <v>3</v>
      </c>
    </row>
    <row r="156" spans="1:45" x14ac:dyDescent="0.2">
      <c r="A156" s="51">
        <v>154</v>
      </c>
      <c r="B156" s="51">
        <v>189</v>
      </c>
      <c r="C156" t="s">
        <v>167</v>
      </c>
      <c r="D156" t="s">
        <v>160</v>
      </c>
      <c r="E156" t="s">
        <v>169</v>
      </c>
      <c r="F156" s="9">
        <v>9.3800000000000008</v>
      </c>
      <c r="G156" s="53">
        <v>21995</v>
      </c>
      <c r="H156" s="16">
        <v>491</v>
      </c>
      <c r="I156" s="16">
        <v>206404</v>
      </c>
      <c r="J156" s="16">
        <v>4604</v>
      </c>
      <c r="K156" s="55">
        <v>1.06</v>
      </c>
      <c r="L156" s="55">
        <v>1.21</v>
      </c>
      <c r="R156" s="7">
        <v>1.1000000000000001</v>
      </c>
      <c r="S156">
        <v>49</v>
      </c>
      <c r="T156">
        <v>50.3</v>
      </c>
      <c r="U156">
        <v>48.4</v>
      </c>
      <c r="V156">
        <v>49.76</v>
      </c>
      <c r="W156">
        <v>89</v>
      </c>
      <c r="X156" s="16">
        <v>245872</v>
      </c>
      <c r="Y156" s="16">
        <v>56903</v>
      </c>
      <c r="Z156" s="16">
        <v>101576</v>
      </c>
      <c r="AA156" s="16">
        <v>47924</v>
      </c>
      <c r="AB156" s="16">
        <v>1023</v>
      </c>
      <c r="AC156" s="16">
        <v>2514</v>
      </c>
      <c r="AD156" s="16">
        <v>1067</v>
      </c>
      <c r="AF156" s="65">
        <f t="shared" si="2"/>
        <v>1.0000000000000009E-2</v>
      </c>
      <c r="AG156" s="7">
        <v>1.06</v>
      </c>
      <c r="AH156" s="7">
        <v>1.22</v>
      </c>
      <c r="AI156" s="57">
        <v>3969373</v>
      </c>
      <c r="AJ156" s="57">
        <v>239750</v>
      </c>
      <c r="AK156" s="58">
        <v>80043</v>
      </c>
      <c r="AL156" s="58">
        <v>11227</v>
      </c>
      <c r="AM156" s="58">
        <v>1596015</v>
      </c>
      <c r="AN156" s="58">
        <v>247594</v>
      </c>
      <c r="AO156">
        <v>3</v>
      </c>
      <c r="AP156" t="s">
        <v>16</v>
      </c>
      <c r="AQ156">
        <v>3</v>
      </c>
      <c r="AR156">
        <v>2</v>
      </c>
      <c r="AS156">
        <v>0.99999999999999989</v>
      </c>
    </row>
    <row r="157" spans="1:45" x14ac:dyDescent="0.2">
      <c r="A157" s="51">
        <v>155</v>
      </c>
      <c r="B157" s="51">
        <v>126</v>
      </c>
      <c r="C157" t="s">
        <v>80</v>
      </c>
      <c r="D157" t="s">
        <v>252</v>
      </c>
      <c r="E157" t="s">
        <v>257</v>
      </c>
      <c r="F157" s="9">
        <v>3.31</v>
      </c>
      <c r="G157" s="53">
        <v>21984</v>
      </c>
      <c r="H157" s="16">
        <v>1035</v>
      </c>
      <c r="I157" s="16">
        <v>72834</v>
      </c>
      <c r="J157" s="16">
        <v>3428</v>
      </c>
      <c r="K157" s="55">
        <v>1.08</v>
      </c>
      <c r="L157" s="55">
        <v>1.37</v>
      </c>
      <c r="R157" s="7">
        <v>1.0900000000000001</v>
      </c>
      <c r="S157">
        <v>49.5</v>
      </c>
      <c r="T157">
        <v>51.5</v>
      </c>
      <c r="U157">
        <v>52.3</v>
      </c>
      <c r="V157">
        <v>53.64</v>
      </c>
      <c r="W157">
        <v>155</v>
      </c>
      <c r="X157" s="16">
        <v>68461</v>
      </c>
      <c r="Y157" s="16">
        <v>21663</v>
      </c>
      <c r="Z157" s="16">
        <v>34596</v>
      </c>
      <c r="AA157" s="16">
        <v>16575</v>
      </c>
      <c r="AB157" s="16">
        <v>750</v>
      </c>
      <c r="AC157" s="16">
        <v>1827</v>
      </c>
      <c r="AD157" s="16">
        <v>851</v>
      </c>
      <c r="AF157" s="65">
        <f t="shared" si="2"/>
        <v>-7.0000000000000062E-2</v>
      </c>
      <c r="AG157" s="7">
        <v>1.05</v>
      </c>
      <c r="AH157" s="7">
        <v>1.3</v>
      </c>
      <c r="AI157" s="57">
        <v>1438146</v>
      </c>
      <c r="AJ157" s="57">
        <v>173444</v>
      </c>
      <c r="AK157" s="58">
        <v>20414</v>
      </c>
      <c r="AL157" s="58">
        <v>5907</v>
      </c>
      <c r="AM157" s="58">
        <v>414178</v>
      </c>
      <c r="AN157" s="58">
        <v>129915</v>
      </c>
      <c r="AO157">
        <v>1</v>
      </c>
      <c r="AP157" t="s">
        <v>256</v>
      </c>
      <c r="AQ157">
        <v>2</v>
      </c>
      <c r="AR157">
        <v>4</v>
      </c>
      <c r="AS157">
        <v>3</v>
      </c>
    </row>
    <row r="158" spans="1:45" x14ac:dyDescent="0.2">
      <c r="A158" s="51">
        <v>156</v>
      </c>
      <c r="B158" s="51">
        <v>127</v>
      </c>
      <c r="C158" t="s">
        <v>44</v>
      </c>
      <c r="D158" t="s">
        <v>639</v>
      </c>
      <c r="E158" t="s">
        <v>640</v>
      </c>
      <c r="F158" s="9">
        <v>8.26</v>
      </c>
      <c r="G158" s="53">
        <v>21926</v>
      </c>
      <c r="H158" s="16">
        <v>1025</v>
      </c>
      <c r="I158" s="16">
        <v>181086</v>
      </c>
      <c r="J158" s="16">
        <v>8465</v>
      </c>
      <c r="K158" s="55">
        <v>1.1200000000000001</v>
      </c>
      <c r="L158" s="55">
        <v>1.5</v>
      </c>
      <c r="R158" s="7">
        <v>1.1299999999999999</v>
      </c>
      <c r="S158">
        <v>48.4</v>
      </c>
      <c r="T158">
        <v>53</v>
      </c>
      <c r="U158">
        <v>47.8</v>
      </c>
      <c r="V158">
        <v>52.34</v>
      </c>
      <c r="W158">
        <v>455</v>
      </c>
      <c r="X158" s="16">
        <v>183792</v>
      </c>
      <c r="Y158" s="16">
        <v>69179</v>
      </c>
      <c r="Z158" s="16">
        <v>76258</v>
      </c>
      <c r="AA158" s="16">
        <v>35649</v>
      </c>
      <c r="AB158" s="16">
        <v>2771</v>
      </c>
      <c r="AC158" s="16">
        <v>4002</v>
      </c>
      <c r="AD158" s="16">
        <v>1691</v>
      </c>
      <c r="AF158" s="65">
        <f t="shared" si="2"/>
        <v>4.0000000000000036E-2</v>
      </c>
      <c r="AG158" s="7">
        <v>1.1200000000000001</v>
      </c>
      <c r="AH158" s="7">
        <v>1.54</v>
      </c>
      <c r="AI158" s="57">
        <v>3598815</v>
      </c>
      <c r="AJ158" s="57">
        <v>440712</v>
      </c>
      <c r="AK158" s="58">
        <v>63214</v>
      </c>
      <c r="AL158" s="58">
        <v>20719</v>
      </c>
      <c r="AM158" s="58">
        <v>1287892</v>
      </c>
      <c r="AN158" s="58">
        <v>455236</v>
      </c>
      <c r="AO158">
        <v>3</v>
      </c>
      <c r="AP158" t="s">
        <v>7</v>
      </c>
      <c r="AQ158">
        <v>1</v>
      </c>
      <c r="AR158">
        <v>1</v>
      </c>
      <c r="AS158">
        <v>1.9999999999999998</v>
      </c>
    </row>
    <row r="159" spans="1:45" x14ac:dyDescent="0.2">
      <c r="A159" s="51">
        <v>157</v>
      </c>
      <c r="B159" s="51">
        <v>109</v>
      </c>
      <c r="C159" t="s">
        <v>140</v>
      </c>
      <c r="D159" t="s">
        <v>182</v>
      </c>
      <c r="E159" t="s">
        <v>183</v>
      </c>
      <c r="F159" s="9">
        <v>3.8</v>
      </c>
      <c r="G159" s="53">
        <v>21435</v>
      </c>
      <c r="H159" s="16">
        <v>1356</v>
      </c>
      <c r="I159" s="16">
        <v>81455</v>
      </c>
      <c r="J159" s="16">
        <v>5151</v>
      </c>
      <c r="K159" s="55">
        <v>1.1000000000000001</v>
      </c>
      <c r="L159" s="55">
        <v>1.37</v>
      </c>
      <c r="R159" s="7">
        <v>1.1399999999999999</v>
      </c>
      <c r="S159">
        <v>49.6</v>
      </c>
      <c r="T159">
        <v>53.6</v>
      </c>
      <c r="U159">
        <v>49.6</v>
      </c>
      <c r="V159">
        <v>53.99</v>
      </c>
      <c r="W159">
        <v>97</v>
      </c>
      <c r="X159" s="16">
        <v>102377</v>
      </c>
      <c r="Y159" s="16">
        <v>29339</v>
      </c>
      <c r="Z159" s="16">
        <v>34984</v>
      </c>
      <c r="AA159" s="16">
        <v>17132</v>
      </c>
      <c r="AB159" s="16">
        <v>1584</v>
      </c>
      <c r="AC159" s="16">
        <v>2482</v>
      </c>
      <c r="AD159" s="16">
        <v>1085</v>
      </c>
      <c r="AF159" s="65">
        <f t="shared" si="2"/>
        <v>1.9999999999999796E-2</v>
      </c>
      <c r="AG159" s="7">
        <v>1.1000000000000001</v>
      </c>
      <c r="AH159" s="7">
        <v>1.39</v>
      </c>
      <c r="AI159" s="57">
        <v>1680172</v>
      </c>
      <c r="AJ159" s="57">
        <v>269096</v>
      </c>
      <c r="AK159" s="58">
        <v>39531</v>
      </c>
      <c r="AL159" s="58">
        <v>13078</v>
      </c>
      <c r="AM159" s="58">
        <v>805367</v>
      </c>
      <c r="AN159" s="58">
        <v>287046</v>
      </c>
      <c r="AO159">
        <v>3</v>
      </c>
      <c r="AP159" t="s">
        <v>18</v>
      </c>
      <c r="AQ159">
        <v>3</v>
      </c>
      <c r="AR159">
        <v>2</v>
      </c>
      <c r="AS159">
        <v>0.99999999999999989</v>
      </c>
    </row>
    <row r="160" spans="1:45" x14ac:dyDescent="0.2">
      <c r="A160" s="51">
        <v>158</v>
      </c>
      <c r="B160" s="51">
        <v>98</v>
      </c>
      <c r="C160" t="s">
        <v>80</v>
      </c>
      <c r="D160" t="s">
        <v>119</v>
      </c>
      <c r="E160" t="s">
        <v>120</v>
      </c>
      <c r="F160" s="9">
        <v>4.92</v>
      </c>
      <c r="G160" s="53">
        <v>21199</v>
      </c>
      <c r="H160" s="16">
        <v>1569</v>
      </c>
      <c r="I160" s="16">
        <v>104384</v>
      </c>
      <c r="J160" s="16">
        <v>7728</v>
      </c>
      <c r="K160" s="55">
        <v>1.1299999999999999</v>
      </c>
      <c r="L160" s="55">
        <v>1.5</v>
      </c>
      <c r="R160" s="7">
        <v>1.1499999999999999</v>
      </c>
      <c r="S160">
        <v>44.2</v>
      </c>
      <c r="T160">
        <v>49.3</v>
      </c>
      <c r="U160">
        <v>44.9</v>
      </c>
      <c r="V160">
        <v>49.79</v>
      </c>
      <c r="W160">
        <v>63</v>
      </c>
      <c r="X160" s="16">
        <v>63972</v>
      </c>
      <c r="Y160" s="16">
        <v>28642</v>
      </c>
      <c r="Z160" s="16">
        <v>46423</v>
      </c>
      <c r="AA160" s="16">
        <v>29319</v>
      </c>
      <c r="AB160" s="16">
        <v>1830</v>
      </c>
      <c r="AC160" s="16">
        <v>3668</v>
      </c>
      <c r="AD160" s="16">
        <v>2230</v>
      </c>
      <c r="AF160" s="65">
        <f t="shared" si="2"/>
        <v>-1.0000000000000009E-2</v>
      </c>
      <c r="AG160" s="7">
        <v>1.1200000000000001</v>
      </c>
      <c r="AH160" s="7">
        <v>1.49</v>
      </c>
      <c r="AI160" s="57">
        <v>2178839</v>
      </c>
      <c r="AJ160" s="57">
        <v>404427</v>
      </c>
      <c r="AK160" s="58">
        <v>46706</v>
      </c>
      <c r="AL160" s="58">
        <v>19823</v>
      </c>
      <c r="AM160" s="58">
        <v>963902</v>
      </c>
      <c r="AN160" s="58">
        <v>437152</v>
      </c>
      <c r="AO160">
        <v>3</v>
      </c>
      <c r="AP160" t="s">
        <v>18</v>
      </c>
      <c r="AQ160">
        <v>2</v>
      </c>
      <c r="AR160">
        <v>4</v>
      </c>
      <c r="AS160">
        <v>3</v>
      </c>
    </row>
    <row r="161" spans="1:45" x14ac:dyDescent="0.2">
      <c r="A161" s="51">
        <v>159</v>
      </c>
      <c r="B161" s="51">
        <v>138</v>
      </c>
      <c r="C161" t="s">
        <v>59</v>
      </c>
      <c r="D161" t="s">
        <v>69</v>
      </c>
      <c r="E161" t="s">
        <v>70</v>
      </c>
      <c r="F161" s="9">
        <v>0.63</v>
      </c>
      <c r="G161" s="53">
        <v>21145</v>
      </c>
      <c r="H161" s="16">
        <v>888</v>
      </c>
      <c r="I161" s="16">
        <v>13342</v>
      </c>
      <c r="J161" s="16">
        <v>560</v>
      </c>
      <c r="K161" s="55">
        <v>1.1599999999999999</v>
      </c>
      <c r="L161" s="55">
        <v>1.61</v>
      </c>
      <c r="R161" s="7">
        <v>1.18</v>
      </c>
      <c r="S161">
        <v>17.8</v>
      </c>
      <c r="T161">
        <v>20.5</v>
      </c>
      <c r="U161">
        <v>17.600000000000001</v>
      </c>
      <c r="V161">
        <v>20.27</v>
      </c>
      <c r="W161">
        <v>38</v>
      </c>
      <c r="X161" s="16">
        <v>2616</v>
      </c>
      <c r="Y161" s="16">
        <v>4175</v>
      </c>
      <c r="Z161" s="16">
        <v>6992</v>
      </c>
      <c r="AA161" s="16">
        <v>2176</v>
      </c>
      <c r="AB161" s="16">
        <v>142</v>
      </c>
      <c r="AC161" s="16">
        <v>333</v>
      </c>
      <c r="AD161" s="16">
        <v>85</v>
      </c>
      <c r="AF161" s="65">
        <f t="shared" si="2"/>
        <v>4.9999999999999822E-2</v>
      </c>
      <c r="AG161" s="7">
        <v>1.1599999999999999</v>
      </c>
      <c r="AH161" s="7">
        <v>1.66</v>
      </c>
      <c r="AI161" s="57">
        <v>264559</v>
      </c>
      <c r="AJ161" s="57">
        <v>27581</v>
      </c>
      <c r="AK161" s="58">
        <v>5326</v>
      </c>
      <c r="AL161" s="58">
        <v>591</v>
      </c>
      <c r="AM161" s="58">
        <v>105752</v>
      </c>
      <c r="AN161" s="58">
        <v>12968</v>
      </c>
      <c r="AO161">
        <v>3</v>
      </c>
      <c r="AP161" t="s">
        <v>16</v>
      </c>
      <c r="AR161">
        <v>4</v>
      </c>
      <c r="AS161">
        <v>6</v>
      </c>
    </row>
    <row r="162" spans="1:45" x14ac:dyDescent="0.2">
      <c r="A162" s="51">
        <v>160</v>
      </c>
      <c r="B162" s="51">
        <v>193</v>
      </c>
      <c r="C162" t="s">
        <v>140</v>
      </c>
      <c r="D162" t="s">
        <v>669</v>
      </c>
      <c r="E162" t="s">
        <v>670</v>
      </c>
      <c r="F162" s="9">
        <v>4.76</v>
      </c>
      <c r="G162" s="53">
        <v>20488</v>
      </c>
      <c r="H162" s="16">
        <v>476</v>
      </c>
      <c r="I162" s="16">
        <v>97565</v>
      </c>
      <c r="J162" s="16">
        <v>2266</v>
      </c>
      <c r="K162" s="55">
        <v>1.17</v>
      </c>
      <c r="L162" s="55">
        <v>1.49</v>
      </c>
      <c r="R162" s="7">
        <v>1.18</v>
      </c>
      <c r="S162">
        <v>32</v>
      </c>
      <c r="T162">
        <v>36</v>
      </c>
      <c r="U162">
        <v>30</v>
      </c>
      <c r="V162">
        <v>34.75</v>
      </c>
      <c r="W162">
        <v>478</v>
      </c>
      <c r="X162" s="16">
        <v>40706</v>
      </c>
      <c r="Y162" s="16">
        <v>30048</v>
      </c>
      <c r="Z162" s="16">
        <v>48504</v>
      </c>
      <c r="AA162" s="16">
        <v>19013</v>
      </c>
      <c r="AB162" s="16">
        <v>603</v>
      </c>
      <c r="AC162" s="16">
        <v>1218</v>
      </c>
      <c r="AD162" s="16">
        <v>445</v>
      </c>
      <c r="AF162" s="65">
        <f t="shared" si="2"/>
        <v>0.1100000000000001</v>
      </c>
      <c r="AG162" s="7">
        <v>1.2</v>
      </c>
      <c r="AH162" s="7">
        <v>1.6</v>
      </c>
      <c r="AI162" s="57">
        <v>1894493</v>
      </c>
      <c r="AJ162" s="57">
        <v>115903</v>
      </c>
      <c r="AK162" s="58">
        <v>45810</v>
      </c>
      <c r="AL162" s="58">
        <v>4530</v>
      </c>
      <c r="AM162" s="58">
        <v>908212</v>
      </c>
      <c r="AN162" s="58">
        <v>99355</v>
      </c>
      <c r="AO162">
        <v>3</v>
      </c>
      <c r="AP162" t="s">
        <v>141</v>
      </c>
      <c r="AQ162">
        <v>3</v>
      </c>
      <c r="AR162">
        <v>2</v>
      </c>
      <c r="AS162">
        <v>0.99999999999999989</v>
      </c>
    </row>
    <row r="163" spans="1:45" x14ac:dyDescent="0.2">
      <c r="A163" s="51">
        <v>161</v>
      </c>
      <c r="B163" s="51">
        <v>167</v>
      </c>
      <c r="C163" t="s">
        <v>75</v>
      </c>
      <c r="D163" t="s">
        <v>806</v>
      </c>
      <c r="E163" t="s">
        <v>807</v>
      </c>
      <c r="F163" s="9">
        <v>6.94</v>
      </c>
      <c r="G163" s="53">
        <v>20287</v>
      </c>
      <c r="H163" s="16">
        <v>671</v>
      </c>
      <c r="I163" s="16">
        <v>140750</v>
      </c>
      <c r="J163" s="16">
        <v>4654</v>
      </c>
      <c r="K163" s="55">
        <v>1.08</v>
      </c>
      <c r="L163" s="55">
        <v>1.35</v>
      </c>
      <c r="R163" s="7">
        <v>1.1299999999999999</v>
      </c>
      <c r="S163">
        <v>38.1</v>
      </c>
      <c r="T163">
        <v>40.5</v>
      </c>
      <c r="U163">
        <v>38.5</v>
      </c>
      <c r="V163">
        <v>40.909999999999997</v>
      </c>
      <c r="W163">
        <v>574</v>
      </c>
      <c r="X163" s="16">
        <v>80482</v>
      </c>
      <c r="Y163" s="16">
        <v>35353</v>
      </c>
      <c r="Z163" s="16">
        <v>77577</v>
      </c>
      <c r="AA163" s="16">
        <v>27819</v>
      </c>
      <c r="AB163" s="16">
        <v>963</v>
      </c>
      <c r="AC163" s="16">
        <v>2771</v>
      </c>
      <c r="AD163" s="16">
        <v>920</v>
      </c>
      <c r="AF163" s="65">
        <f t="shared" si="2"/>
        <v>-2.0000000000000018E-2</v>
      </c>
      <c r="AG163" s="7">
        <v>1.08</v>
      </c>
      <c r="AH163" s="7">
        <v>1.33</v>
      </c>
      <c r="AI163" s="57">
        <v>2763401</v>
      </c>
      <c r="AJ163" s="57">
        <v>236581</v>
      </c>
      <c r="AK163" s="58">
        <v>60868</v>
      </c>
      <c r="AL163" s="58">
        <v>8606</v>
      </c>
      <c r="AM163" s="58">
        <v>1212655</v>
      </c>
      <c r="AN163" s="58">
        <v>188606</v>
      </c>
      <c r="AO163">
        <v>3</v>
      </c>
      <c r="AP163" t="s">
        <v>18</v>
      </c>
      <c r="AQ163">
        <v>1</v>
      </c>
      <c r="AR163">
        <v>4</v>
      </c>
      <c r="AS163">
        <v>1.9999999999999998</v>
      </c>
    </row>
    <row r="164" spans="1:45" x14ac:dyDescent="0.2">
      <c r="A164" s="51">
        <v>162</v>
      </c>
      <c r="B164" s="51">
        <v>209</v>
      </c>
      <c r="C164" t="s">
        <v>44</v>
      </c>
      <c r="D164" t="s">
        <v>544</v>
      </c>
      <c r="E164" t="s">
        <v>545</v>
      </c>
      <c r="F164" s="9">
        <v>11.6</v>
      </c>
      <c r="G164" s="53">
        <v>20013</v>
      </c>
      <c r="H164" s="16">
        <v>432</v>
      </c>
      <c r="I164" s="16">
        <v>232153</v>
      </c>
      <c r="J164" s="16">
        <v>5008</v>
      </c>
      <c r="K164" s="55">
        <v>1.1100000000000001</v>
      </c>
      <c r="L164" s="55">
        <v>1.34</v>
      </c>
      <c r="R164" s="7">
        <v>1.1200000000000001</v>
      </c>
      <c r="S164">
        <v>41.9</v>
      </c>
      <c r="T164">
        <v>46.2</v>
      </c>
      <c r="U164">
        <v>42.5</v>
      </c>
      <c r="V164">
        <v>46.35</v>
      </c>
      <c r="W164">
        <v>382</v>
      </c>
      <c r="X164" s="16">
        <v>185077</v>
      </c>
      <c r="Y164" s="16">
        <v>67259</v>
      </c>
      <c r="Z164" s="16">
        <v>115204</v>
      </c>
      <c r="AA164" s="16">
        <v>49690</v>
      </c>
      <c r="AB164" s="16">
        <v>1223</v>
      </c>
      <c r="AC164" s="16">
        <v>2707</v>
      </c>
      <c r="AD164" s="16">
        <v>1078</v>
      </c>
      <c r="AF164" s="65">
        <f t="shared" si="2"/>
        <v>-1.0000000000000009E-2</v>
      </c>
      <c r="AG164" s="7">
        <v>1.1000000000000001</v>
      </c>
      <c r="AH164" s="7">
        <v>1.33</v>
      </c>
      <c r="AI164" s="57">
        <v>4432965</v>
      </c>
      <c r="AJ164" s="57">
        <v>259279</v>
      </c>
      <c r="AK164" s="58">
        <v>76740</v>
      </c>
      <c r="AL164" s="58">
        <v>11641</v>
      </c>
      <c r="AM164" s="58">
        <v>1529888</v>
      </c>
      <c r="AN164" s="58">
        <v>254319</v>
      </c>
      <c r="AO164">
        <v>3</v>
      </c>
      <c r="AP164" t="s">
        <v>18</v>
      </c>
      <c r="AQ164">
        <v>1</v>
      </c>
      <c r="AR164">
        <v>1</v>
      </c>
      <c r="AS164">
        <v>1.9999999999999998</v>
      </c>
    </row>
    <row r="165" spans="1:45" x14ac:dyDescent="0.2">
      <c r="A165" s="51">
        <v>163</v>
      </c>
      <c r="B165" s="51">
        <v>156</v>
      </c>
      <c r="C165" t="s">
        <v>17</v>
      </c>
      <c r="D165" t="s">
        <v>82</v>
      </c>
      <c r="E165" t="s">
        <v>83</v>
      </c>
      <c r="F165" s="9">
        <v>8.84</v>
      </c>
      <c r="G165" s="53">
        <v>19185</v>
      </c>
      <c r="H165" s="16">
        <v>758</v>
      </c>
      <c r="I165" s="16">
        <v>169558</v>
      </c>
      <c r="J165" s="16">
        <v>6699</v>
      </c>
      <c r="K165" s="55">
        <v>1.1200000000000001</v>
      </c>
      <c r="L165" s="55">
        <v>1.36</v>
      </c>
      <c r="R165" s="7">
        <v>1.1299999999999999</v>
      </c>
      <c r="S165">
        <v>47.2</v>
      </c>
      <c r="T165">
        <v>52</v>
      </c>
      <c r="U165">
        <v>48</v>
      </c>
      <c r="V165">
        <v>52.72</v>
      </c>
      <c r="W165">
        <v>43</v>
      </c>
      <c r="X165" s="16">
        <v>143222</v>
      </c>
      <c r="Y165" s="16">
        <v>52695</v>
      </c>
      <c r="Z165" s="16">
        <v>81451</v>
      </c>
      <c r="AA165" s="16">
        <v>35411</v>
      </c>
      <c r="AB165" s="16">
        <v>1804</v>
      </c>
      <c r="AC165" s="16">
        <v>3520</v>
      </c>
      <c r="AD165" s="16">
        <v>1375</v>
      </c>
      <c r="AF165" s="65">
        <f t="shared" si="2"/>
        <v>0</v>
      </c>
      <c r="AG165" s="7">
        <v>1.1100000000000001</v>
      </c>
      <c r="AH165" s="7">
        <v>1.36</v>
      </c>
      <c r="AI165" s="57">
        <v>3328746</v>
      </c>
      <c r="AJ165" s="57">
        <v>349436</v>
      </c>
      <c r="AK165" s="58">
        <v>56698</v>
      </c>
      <c r="AL165" s="58">
        <v>16698</v>
      </c>
      <c r="AM165" s="58">
        <v>1150811</v>
      </c>
      <c r="AN165" s="58">
        <v>367029</v>
      </c>
      <c r="AO165">
        <v>3</v>
      </c>
      <c r="AP165" t="s">
        <v>18</v>
      </c>
      <c r="AQ165">
        <v>1</v>
      </c>
      <c r="AR165">
        <v>1</v>
      </c>
      <c r="AS165">
        <v>1.9999999999999998</v>
      </c>
    </row>
    <row r="166" spans="1:45" x14ac:dyDescent="0.2">
      <c r="A166" s="51">
        <v>164</v>
      </c>
      <c r="B166" s="51">
        <v>107</v>
      </c>
      <c r="C166" t="s">
        <v>6</v>
      </c>
      <c r="D166" t="s">
        <v>839</v>
      </c>
      <c r="E166" t="s">
        <v>840</v>
      </c>
      <c r="F166" s="9">
        <v>3.64</v>
      </c>
      <c r="G166" s="53">
        <v>19137</v>
      </c>
      <c r="H166" s="16">
        <v>1379</v>
      </c>
      <c r="I166" s="16">
        <v>69736</v>
      </c>
      <c r="J166" s="16">
        <v>5025</v>
      </c>
      <c r="K166" s="55">
        <v>1.1299999999999999</v>
      </c>
      <c r="L166" s="55">
        <v>1.44</v>
      </c>
      <c r="R166" s="7">
        <v>1.1499999999999999</v>
      </c>
      <c r="S166">
        <v>27.5</v>
      </c>
      <c r="T166">
        <v>30.7</v>
      </c>
      <c r="U166">
        <v>28.1</v>
      </c>
      <c r="V166">
        <v>30.84</v>
      </c>
      <c r="W166">
        <v>599</v>
      </c>
      <c r="X166" s="16">
        <v>28691</v>
      </c>
      <c r="Y166" s="16">
        <v>19257</v>
      </c>
      <c r="Z166" s="16">
        <v>33416</v>
      </c>
      <c r="AA166" s="16">
        <v>17063</v>
      </c>
      <c r="AB166" s="16">
        <v>1181</v>
      </c>
      <c r="AC166" s="16">
        <v>2628</v>
      </c>
      <c r="AD166" s="16">
        <v>1217</v>
      </c>
      <c r="AF166" s="65">
        <f t="shared" si="2"/>
        <v>-2.0000000000000018E-2</v>
      </c>
      <c r="AG166" s="7">
        <v>1.1100000000000001</v>
      </c>
      <c r="AH166" s="7">
        <v>1.42</v>
      </c>
      <c r="AI166" s="57">
        <v>1470280</v>
      </c>
      <c r="AJ166" s="57">
        <v>257846</v>
      </c>
      <c r="AK166" s="58">
        <v>40857</v>
      </c>
      <c r="AL166" s="58">
        <v>10431</v>
      </c>
      <c r="AM166" s="58">
        <v>825362</v>
      </c>
      <c r="AN166" s="58">
        <v>229170</v>
      </c>
      <c r="AO166">
        <v>3</v>
      </c>
      <c r="AP166" t="s">
        <v>7</v>
      </c>
      <c r="AQ166">
        <v>1</v>
      </c>
      <c r="AR166">
        <v>1</v>
      </c>
      <c r="AS166">
        <v>1.9999999999999998</v>
      </c>
    </row>
    <row r="167" spans="1:45" x14ac:dyDescent="0.2">
      <c r="A167" s="51">
        <v>165</v>
      </c>
      <c r="B167" s="51">
        <v>160</v>
      </c>
      <c r="C167" t="s">
        <v>21</v>
      </c>
      <c r="D167" t="s">
        <v>744</v>
      </c>
      <c r="E167" t="s">
        <v>464</v>
      </c>
      <c r="F167" s="9">
        <v>5.26</v>
      </c>
      <c r="G167" s="53">
        <v>17225</v>
      </c>
      <c r="H167" s="16">
        <v>738</v>
      </c>
      <c r="I167" s="16">
        <v>90603</v>
      </c>
      <c r="J167" s="16">
        <v>3884</v>
      </c>
      <c r="K167" s="55">
        <v>1.1399999999999999</v>
      </c>
      <c r="L167" s="55">
        <v>1.38</v>
      </c>
      <c r="R167" s="7">
        <v>1.1499999999999999</v>
      </c>
      <c r="S167">
        <v>40.6</v>
      </c>
      <c r="T167">
        <v>46</v>
      </c>
      <c r="U167">
        <v>42.7</v>
      </c>
      <c r="V167">
        <v>47.41</v>
      </c>
      <c r="W167">
        <v>532</v>
      </c>
      <c r="X167" s="16">
        <v>55311</v>
      </c>
      <c r="Y167" s="16">
        <v>26941</v>
      </c>
      <c r="Z167" s="16">
        <v>43908</v>
      </c>
      <c r="AA167" s="16">
        <v>19754</v>
      </c>
      <c r="AB167" s="16">
        <v>994</v>
      </c>
      <c r="AC167" s="16">
        <v>2026</v>
      </c>
      <c r="AD167" s="16">
        <v>864</v>
      </c>
      <c r="AF167" s="65">
        <f t="shared" si="2"/>
        <v>-3.9999999999999813E-2</v>
      </c>
      <c r="AG167" s="7">
        <v>1.1200000000000001</v>
      </c>
      <c r="AH167" s="7">
        <v>1.34</v>
      </c>
      <c r="AI167" s="57">
        <v>1790674</v>
      </c>
      <c r="AJ167" s="57">
        <v>201603</v>
      </c>
      <c r="AK167" s="58">
        <v>31837</v>
      </c>
      <c r="AL167" s="58">
        <v>9197</v>
      </c>
      <c r="AM167" s="58">
        <v>645896</v>
      </c>
      <c r="AN167" s="58">
        <v>202281</v>
      </c>
      <c r="AO167">
        <v>3</v>
      </c>
      <c r="AP167" t="s">
        <v>23</v>
      </c>
      <c r="AQ167">
        <v>5</v>
      </c>
      <c r="AR167">
        <v>3</v>
      </c>
      <c r="AS167">
        <v>5</v>
      </c>
    </row>
    <row r="168" spans="1:45" x14ac:dyDescent="0.2">
      <c r="A168" s="51">
        <v>166</v>
      </c>
      <c r="B168" s="51">
        <v>143</v>
      </c>
      <c r="C168" t="s">
        <v>30</v>
      </c>
      <c r="D168" t="s">
        <v>65</v>
      </c>
      <c r="E168" t="s">
        <v>66</v>
      </c>
      <c r="F168" s="9">
        <v>0.31</v>
      </c>
      <c r="G168" s="53">
        <v>16622</v>
      </c>
      <c r="H168" s="16">
        <v>872</v>
      </c>
      <c r="I168" s="16">
        <v>5219</v>
      </c>
      <c r="J168" s="16">
        <v>274</v>
      </c>
      <c r="K168" s="55">
        <v>1.1299999999999999</v>
      </c>
      <c r="L168" s="55">
        <v>1.55</v>
      </c>
      <c r="R168" s="7">
        <v>1.1599999999999999</v>
      </c>
      <c r="S168">
        <v>27.6</v>
      </c>
      <c r="T168">
        <v>30.8</v>
      </c>
      <c r="U168">
        <v>27.4</v>
      </c>
      <c r="V168">
        <v>30.81</v>
      </c>
      <c r="W168">
        <v>35</v>
      </c>
      <c r="X168" s="16">
        <v>3140</v>
      </c>
      <c r="Y168" s="16">
        <v>2248</v>
      </c>
      <c r="Z168" s="16">
        <v>2240</v>
      </c>
      <c r="AA168" s="16">
        <v>731</v>
      </c>
      <c r="AB168" s="16">
        <v>98</v>
      </c>
      <c r="AC168" s="16">
        <v>134</v>
      </c>
      <c r="AD168" s="16">
        <v>42</v>
      </c>
      <c r="AF168" s="65">
        <f t="shared" si="2"/>
        <v>0</v>
      </c>
      <c r="AG168" s="7">
        <v>1.1399999999999999</v>
      </c>
      <c r="AH168" s="7">
        <v>1.55</v>
      </c>
      <c r="AI168" s="57">
        <v>106471</v>
      </c>
      <c r="AJ168" s="57">
        <v>13897</v>
      </c>
      <c r="AK168" s="58">
        <v>2783</v>
      </c>
      <c r="AL168" s="58">
        <v>500</v>
      </c>
      <c r="AM168" s="58">
        <v>55623</v>
      </c>
      <c r="AN168" s="58">
        <v>10891</v>
      </c>
      <c r="AO168">
        <v>3</v>
      </c>
      <c r="AP168" t="s">
        <v>16</v>
      </c>
      <c r="AR168">
        <v>3</v>
      </c>
      <c r="AS168">
        <v>11</v>
      </c>
    </row>
    <row r="169" spans="1:45" x14ac:dyDescent="0.2">
      <c r="A169" s="51">
        <v>167</v>
      </c>
      <c r="B169" s="51">
        <v>130</v>
      </c>
      <c r="C169" t="s">
        <v>80</v>
      </c>
      <c r="D169" t="s">
        <v>589</v>
      </c>
      <c r="E169" t="s">
        <v>601</v>
      </c>
      <c r="F169" s="9">
        <v>3.32</v>
      </c>
      <c r="G169" s="53">
        <v>16472</v>
      </c>
      <c r="H169" s="16">
        <v>1019</v>
      </c>
      <c r="I169" s="16">
        <v>54656</v>
      </c>
      <c r="J169" s="16">
        <v>3382</v>
      </c>
      <c r="K169" s="55">
        <v>1.07</v>
      </c>
      <c r="L169" s="55">
        <v>1.27</v>
      </c>
      <c r="R169" s="7">
        <v>1.08</v>
      </c>
      <c r="S169">
        <v>56.6</v>
      </c>
      <c r="T169">
        <v>59.2</v>
      </c>
      <c r="U169">
        <v>55.8</v>
      </c>
      <c r="V169">
        <v>58.78</v>
      </c>
      <c r="W169">
        <v>429</v>
      </c>
      <c r="X169" s="16">
        <v>85622</v>
      </c>
      <c r="Y169" s="16">
        <v>17867</v>
      </c>
      <c r="Z169" s="16">
        <v>25348</v>
      </c>
      <c r="AA169" s="16">
        <v>11441</v>
      </c>
      <c r="AB169" s="16">
        <v>930</v>
      </c>
      <c r="AC169" s="16">
        <v>1755</v>
      </c>
      <c r="AD169" s="16">
        <v>697</v>
      </c>
      <c r="AF169" s="65">
        <f t="shared" si="2"/>
        <v>3.0000000000000027E-2</v>
      </c>
      <c r="AG169" s="7">
        <v>1.08</v>
      </c>
      <c r="AH169" s="7">
        <v>1.3</v>
      </c>
      <c r="AI169" s="57">
        <v>1121195</v>
      </c>
      <c r="AJ169" s="57">
        <v>174485</v>
      </c>
      <c r="AK169" s="58">
        <v>24423</v>
      </c>
      <c r="AL169" s="58">
        <v>7408</v>
      </c>
      <c r="AM169" s="58">
        <v>496761</v>
      </c>
      <c r="AN169" s="58">
        <v>163420</v>
      </c>
      <c r="AO169">
        <v>1</v>
      </c>
      <c r="AP169" t="s">
        <v>18</v>
      </c>
      <c r="AR169">
        <v>4</v>
      </c>
      <c r="AS169">
        <v>13</v>
      </c>
    </row>
    <row r="170" spans="1:45" x14ac:dyDescent="0.2">
      <c r="A170" s="51">
        <v>168</v>
      </c>
      <c r="B170" s="51">
        <v>177</v>
      </c>
      <c r="C170" t="s">
        <v>59</v>
      </c>
      <c r="D170" t="s">
        <v>131</v>
      </c>
      <c r="E170" t="s">
        <v>132</v>
      </c>
      <c r="F170" s="9">
        <v>4.96</v>
      </c>
      <c r="G170" s="53">
        <v>16107</v>
      </c>
      <c r="H170" s="16">
        <v>563</v>
      </c>
      <c r="I170" s="16">
        <v>79874</v>
      </c>
      <c r="J170" s="16">
        <v>2790</v>
      </c>
      <c r="K170" s="55">
        <v>1.1200000000000001</v>
      </c>
      <c r="L170" s="55">
        <v>1.28</v>
      </c>
      <c r="R170" s="7">
        <v>1.1300000000000001</v>
      </c>
      <c r="S170">
        <v>30.7</v>
      </c>
      <c r="T170">
        <v>33.200000000000003</v>
      </c>
      <c r="U170">
        <v>35.1</v>
      </c>
      <c r="V170">
        <v>36.97</v>
      </c>
      <c r="W170">
        <v>70</v>
      </c>
      <c r="X170" s="16">
        <v>30283</v>
      </c>
      <c r="Y170" s="16">
        <v>22884</v>
      </c>
      <c r="Z170" s="16">
        <v>39508</v>
      </c>
      <c r="AA170" s="16">
        <v>17482</v>
      </c>
      <c r="AB170" s="16">
        <v>695</v>
      </c>
      <c r="AC170" s="16">
        <v>1490</v>
      </c>
      <c r="AD170" s="16">
        <v>605</v>
      </c>
      <c r="AF170" s="65">
        <f t="shared" si="2"/>
        <v>-5.0000000000000044E-2</v>
      </c>
      <c r="AG170" s="7">
        <v>1.0900000000000001</v>
      </c>
      <c r="AH170" s="7">
        <v>1.23</v>
      </c>
      <c r="AI170" s="57">
        <v>1575473</v>
      </c>
      <c r="AJ170" s="57">
        <v>140364</v>
      </c>
      <c r="AK170" s="58">
        <v>35919</v>
      </c>
      <c r="AL170" s="58">
        <v>4325</v>
      </c>
      <c r="AM170" s="58">
        <v>715229</v>
      </c>
      <c r="AN170" s="58">
        <v>96170</v>
      </c>
      <c r="AO170">
        <v>3</v>
      </c>
      <c r="AP170" t="s">
        <v>18</v>
      </c>
      <c r="AR170">
        <v>4</v>
      </c>
      <c r="AS170">
        <v>6</v>
      </c>
    </row>
    <row r="171" spans="1:45" x14ac:dyDescent="0.2">
      <c r="A171" s="51">
        <v>169</v>
      </c>
      <c r="B171" s="51">
        <v>162</v>
      </c>
      <c r="C171" t="s">
        <v>80</v>
      </c>
      <c r="D171" t="s">
        <v>408</v>
      </c>
      <c r="E171" t="s">
        <v>410</v>
      </c>
      <c r="F171" s="9">
        <v>8.77</v>
      </c>
      <c r="G171" s="53">
        <v>15506</v>
      </c>
      <c r="H171" s="16">
        <v>700</v>
      </c>
      <c r="I171" s="16">
        <v>135942</v>
      </c>
      <c r="J171" s="16">
        <v>6139</v>
      </c>
      <c r="K171" s="55">
        <v>1.1200000000000001</v>
      </c>
      <c r="L171" s="55">
        <v>1.36</v>
      </c>
      <c r="R171" s="7">
        <v>1.17</v>
      </c>
      <c r="S171">
        <v>47.1</v>
      </c>
      <c r="T171">
        <v>51.6</v>
      </c>
      <c r="U171">
        <v>47.6</v>
      </c>
      <c r="V171">
        <v>51.69</v>
      </c>
      <c r="W171">
        <v>271</v>
      </c>
      <c r="X171" s="16">
        <v>122623</v>
      </c>
      <c r="Y171" s="16">
        <v>51271</v>
      </c>
      <c r="Z171" s="16">
        <v>55075</v>
      </c>
      <c r="AA171" s="16">
        <v>29597</v>
      </c>
      <c r="AB171" s="16">
        <v>2021</v>
      </c>
      <c r="AC171" s="16">
        <v>2775</v>
      </c>
      <c r="AD171" s="16">
        <v>1343</v>
      </c>
      <c r="AF171" s="65">
        <f t="shared" si="2"/>
        <v>-2.0000000000000018E-2</v>
      </c>
      <c r="AG171" s="7">
        <v>1.1100000000000001</v>
      </c>
      <c r="AH171" s="7">
        <v>1.34</v>
      </c>
      <c r="AI171" s="57">
        <v>2694908</v>
      </c>
      <c r="AJ171" s="57">
        <v>317800</v>
      </c>
      <c r="AK171" s="58">
        <v>47149</v>
      </c>
      <c r="AL171" s="58">
        <v>13994</v>
      </c>
      <c r="AM171" s="58">
        <v>958901</v>
      </c>
      <c r="AN171" s="58">
        <v>309255</v>
      </c>
      <c r="AO171">
        <v>3</v>
      </c>
      <c r="AP171" t="s">
        <v>16</v>
      </c>
      <c r="AQ171">
        <v>1</v>
      </c>
      <c r="AR171">
        <v>4</v>
      </c>
      <c r="AS171">
        <v>1.9999999999999998</v>
      </c>
    </row>
    <row r="172" spans="1:45" x14ac:dyDescent="0.2">
      <c r="A172" s="51">
        <v>170</v>
      </c>
      <c r="B172" s="51">
        <v>263</v>
      </c>
      <c r="C172" t="s">
        <v>44</v>
      </c>
      <c r="D172" t="s">
        <v>932</v>
      </c>
      <c r="E172" t="s">
        <v>934</v>
      </c>
      <c r="F172" s="9">
        <v>3.82</v>
      </c>
      <c r="G172" s="53">
        <v>15452</v>
      </c>
      <c r="H172" s="16">
        <v>272</v>
      </c>
      <c r="I172" s="16">
        <v>58997</v>
      </c>
      <c r="J172" s="16">
        <v>1037</v>
      </c>
      <c r="K172" s="55">
        <v>1.06</v>
      </c>
      <c r="L172" s="55">
        <v>1.83</v>
      </c>
      <c r="R172" s="7">
        <v>1.0900000000000001</v>
      </c>
      <c r="S172">
        <v>62.2</v>
      </c>
      <c r="T172">
        <v>65</v>
      </c>
      <c r="U172">
        <v>62</v>
      </c>
      <c r="V172">
        <v>64.989999999999995</v>
      </c>
      <c r="W172">
        <v>672</v>
      </c>
      <c r="X172" s="16">
        <v>275605</v>
      </c>
      <c r="Y172" s="16">
        <v>43921</v>
      </c>
      <c r="Z172" s="16">
        <v>12414</v>
      </c>
      <c r="AA172" s="16">
        <v>2662</v>
      </c>
      <c r="AB172" s="16">
        <v>700</v>
      </c>
      <c r="AC172" s="16">
        <v>283</v>
      </c>
      <c r="AD172" s="16">
        <v>53</v>
      </c>
      <c r="AF172" s="65">
        <f t="shared" si="2"/>
        <v>-3.0000000000000027E-2</v>
      </c>
      <c r="AG172" s="7">
        <v>1.07</v>
      </c>
      <c r="AH172" s="7">
        <v>1.8</v>
      </c>
      <c r="AI172" s="57">
        <v>1092993</v>
      </c>
      <c r="AJ172" s="57">
        <v>50701</v>
      </c>
      <c r="AK172" s="58">
        <v>6013</v>
      </c>
      <c r="AL172" s="58">
        <v>932</v>
      </c>
      <c r="AM172" s="58">
        <v>117328</v>
      </c>
      <c r="AN172" s="58">
        <v>17842</v>
      </c>
      <c r="AO172">
        <v>1</v>
      </c>
      <c r="AP172" t="s">
        <v>7</v>
      </c>
      <c r="AQ172">
        <v>1</v>
      </c>
      <c r="AR172">
        <v>1</v>
      </c>
      <c r="AS172">
        <v>1.9999999999999998</v>
      </c>
    </row>
    <row r="173" spans="1:45" x14ac:dyDescent="0.2">
      <c r="A173" s="51">
        <v>171</v>
      </c>
      <c r="B173" s="51">
        <v>197</v>
      </c>
      <c r="C173" t="s">
        <v>213</v>
      </c>
      <c r="D173" t="s">
        <v>577</v>
      </c>
      <c r="E173" t="s">
        <v>580</v>
      </c>
      <c r="F173" s="9">
        <v>3.02</v>
      </c>
      <c r="G173" s="53">
        <v>15214</v>
      </c>
      <c r="H173" s="16">
        <v>466</v>
      </c>
      <c r="I173" s="16">
        <v>45902</v>
      </c>
      <c r="J173" s="16">
        <v>1406</v>
      </c>
      <c r="K173" s="55">
        <v>1.1299999999999999</v>
      </c>
      <c r="L173" s="55">
        <v>1.38</v>
      </c>
      <c r="R173" s="7">
        <v>1.1399999999999999</v>
      </c>
      <c r="S173">
        <v>47.8</v>
      </c>
      <c r="T173">
        <v>53.4</v>
      </c>
      <c r="U173">
        <v>48.1</v>
      </c>
      <c r="V173">
        <v>53.35</v>
      </c>
      <c r="W173">
        <v>412</v>
      </c>
      <c r="X173" s="16">
        <v>45255</v>
      </c>
      <c r="Y173" s="16">
        <v>16614</v>
      </c>
      <c r="Z173" s="16">
        <v>20219</v>
      </c>
      <c r="AA173" s="16">
        <v>9069</v>
      </c>
      <c r="AB173" s="16">
        <v>441</v>
      </c>
      <c r="AC173" s="16">
        <v>686</v>
      </c>
      <c r="AD173" s="16">
        <v>278</v>
      </c>
      <c r="AF173" s="65">
        <f t="shared" si="2"/>
        <v>0</v>
      </c>
      <c r="AG173" s="7">
        <v>1.1200000000000001</v>
      </c>
      <c r="AH173" s="7">
        <v>1.38</v>
      </c>
      <c r="AI173" s="57">
        <v>888248</v>
      </c>
      <c r="AJ173" s="57">
        <v>74110</v>
      </c>
      <c r="AK173" s="58">
        <v>14886</v>
      </c>
      <c r="AL173" s="58">
        <v>3886</v>
      </c>
      <c r="AM173" s="58">
        <v>300938</v>
      </c>
      <c r="AN173" s="58">
        <v>85395</v>
      </c>
      <c r="AO173">
        <v>3</v>
      </c>
      <c r="AP173" t="s">
        <v>18</v>
      </c>
      <c r="AQ173">
        <v>1</v>
      </c>
      <c r="AR173">
        <v>1</v>
      </c>
      <c r="AS173">
        <v>1.9999999999999998</v>
      </c>
    </row>
    <row r="174" spans="1:45" x14ac:dyDescent="0.2">
      <c r="A174" s="51">
        <v>172</v>
      </c>
      <c r="B174" s="51">
        <v>220</v>
      </c>
      <c r="C174" t="s">
        <v>140</v>
      </c>
      <c r="D174" t="s">
        <v>589</v>
      </c>
      <c r="E174" t="s">
        <v>234</v>
      </c>
      <c r="F174" s="9">
        <v>9.5399999999999991</v>
      </c>
      <c r="G174" s="53">
        <v>15144</v>
      </c>
      <c r="H174" s="16">
        <v>402</v>
      </c>
      <c r="I174" s="16">
        <v>144506</v>
      </c>
      <c r="J174" s="16">
        <v>3835</v>
      </c>
      <c r="K174" s="55">
        <v>1.07</v>
      </c>
      <c r="L174" s="55">
        <v>1.3</v>
      </c>
      <c r="R174" s="7">
        <v>1.08</v>
      </c>
      <c r="S174">
        <v>39.6</v>
      </c>
      <c r="T174">
        <v>42.1</v>
      </c>
      <c r="U174">
        <v>38.799999999999997</v>
      </c>
      <c r="V174">
        <v>41.26</v>
      </c>
      <c r="W174">
        <v>418</v>
      </c>
      <c r="X174" s="16">
        <v>157428</v>
      </c>
      <c r="Y174" s="16">
        <v>44479</v>
      </c>
      <c r="Z174" s="16">
        <v>76033</v>
      </c>
      <c r="AA174" s="16">
        <v>23994</v>
      </c>
      <c r="AB174" s="16">
        <v>969</v>
      </c>
      <c r="AC174" s="16">
        <v>2225</v>
      </c>
      <c r="AD174" s="16">
        <v>640</v>
      </c>
      <c r="AF174" s="65">
        <f t="shared" si="2"/>
        <v>2.0000000000000018E-2</v>
      </c>
      <c r="AG174" s="7">
        <v>1.07</v>
      </c>
      <c r="AH174" s="7">
        <v>1.32</v>
      </c>
      <c r="AI174" s="57">
        <v>2787471</v>
      </c>
      <c r="AJ174" s="57">
        <v>197063</v>
      </c>
      <c r="AK174" s="58">
        <v>51233</v>
      </c>
      <c r="AL174" s="58">
        <v>8059</v>
      </c>
      <c r="AM174" s="58">
        <v>1023691</v>
      </c>
      <c r="AN174" s="58">
        <v>177718</v>
      </c>
      <c r="AO174">
        <v>3</v>
      </c>
      <c r="AP174" t="s">
        <v>141</v>
      </c>
      <c r="AQ174">
        <v>3</v>
      </c>
      <c r="AR174">
        <v>2</v>
      </c>
      <c r="AS174">
        <v>0.99999999999999989</v>
      </c>
    </row>
    <row r="175" spans="1:45" x14ac:dyDescent="0.2">
      <c r="A175" s="51">
        <v>173</v>
      </c>
      <c r="B175" s="51">
        <v>174</v>
      </c>
      <c r="C175" t="s">
        <v>140</v>
      </c>
      <c r="D175" t="s">
        <v>160</v>
      </c>
      <c r="E175" t="s">
        <v>184</v>
      </c>
      <c r="F175" s="9">
        <v>7.9</v>
      </c>
      <c r="G175" s="53">
        <v>15089</v>
      </c>
      <c r="H175" s="16">
        <v>585</v>
      </c>
      <c r="I175" s="16">
        <v>119206</v>
      </c>
      <c r="J175" s="16">
        <v>4622</v>
      </c>
      <c r="K175" s="55">
        <v>1.1299999999999999</v>
      </c>
      <c r="L175" s="55">
        <v>1.43</v>
      </c>
      <c r="R175" s="7">
        <v>1.1499999999999999</v>
      </c>
      <c r="S175">
        <v>54.6</v>
      </c>
      <c r="T175">
        <v>60</v>
      </c>
      <c r="U175">
        <v>54</v>
      </c>
      <c r="V175">
        <v>59.55</v>
      </c>
      <c r="W175">
        <v>98</v>
      </c>
      <c r="X175" s="16">
        <v>124858</v>
      </c>
      <c r="Y175" s="16">
        <v>45861</v>
      </c>
      <c r="Z175" s="16">
        <v>50909</v>
      </c>
      <c r="AA175" s="16">
        <v>22435</v>
      </c>
      <c r="AB175" s="16">
        <v>1553</v>
      </c>
      <c r="AC175" s="16">
        <v>2178</v>
      </c>
      <c r="AD175" s="16">
        <v>891</v>
      </c>
      <c r="AF175" s="65">
        <f t="shared" si="2"/>
        <v>5.0000000000000044E-2</v>
      </c>
      <c r="AG175" s="7">
        <v>1.1399999999999999</v>
      </c>
      <c r="AH175" s="7">
        <v>1.48</v>
      </c>
      <c r="AI175" s="57">
        <v>2324280</v>
      </c>
      <c r="AJ175" s="57">
        <v>240786</v>
      </c>
      <c r="AK175" s="58">
        <v>33102</v>
      </c>
      <c r="AL175" s="58">
        <v>11395</v>
      </c>
      <c r="AM175" s="58">
        <v>673186</v>
      </c>
      <c r="AN175" s="58">
        <v>250065</v>
      </c>
      <c r="AO175">
        <v>3</v>
      </c>
      <c r="AP175" t="s">
        <v>18</v>
      </c>
      <c r="AQ175">
        <v>3</v>
      </c>
      <c r="AR175">
        <v>2</v>
      </c>
      <c r="AS175">
        <v>0.99999999999999989</v>
      </c>
    </row>
    <row r="176" spans="1:45" x14ac:dyDescent="0.2">
      <c r="A176" s="51">
        <v>174</v>
      </c>
      <c r="B176" s="51">
        <v>208</v>
      </c>
      <c r="C176" t="s">
        <v>80</v>
      </c>
      <c r="D176" t="s">
        <v>833</v>
      </c>
      <c r="E176" t="s">
        <v>834</v>
      </c>
      <c r="F176" s="9">
        <v>0.95</v>
      </c>
      <c r="G176" s="53">
        <v>14858</v>
      </c>
      <c r="H176" s="16">
        <v>432</v>
      </c>
      <c r="I176" s="16">
        <v>14145</v>
      </c>
      <c r="J176" s="16">
        <v>411</v>
      </c>
      <c r="K176" s="55">
        <v>1.06</v>
      </c>
      <c r="L176" s="55">
        <v>1.35</v>
      </c>
      <c r="R176" s="7">
        <v>1.07</v>
      </c>
      <c r="S176">
        <v>27.2</v>
      </c>
      <c r="T176">
        <v>28.6</v>
      </c>
      <c r="U176">
        <v>27.4</v>
      </c>
      <c r="V176">
        <v>28.58</v>
      </c>
      <c r="W176">
        <v>595</v>
      </c>
      <c r="X176" s="16">
        <v>11989</v>
      </c>
      <c r="Y176" s="16">
        <v>3985</v>
      </c>
      <c r="Z176" s="16">
        <v>7714</v>
      </c>
      <c r="AA176" s="16">
        <v>2446</v>
      </c>
      <c r="AB176" s="16">
        <v>98</v>
      </c>
      <c r="AC176" s="16">
        <v>240</v>
      </c>
      <c r="AD176" s="16">
        <v>73</v>
      </c>
      <c r="AF176" s="65">
        <f t="shared" si="2"/>
        <v>0</v>
      </c>
      <c r="AG176" s="7">
        <v>1.06</v>
      </c>
      <c r="AH176" s="7">
        <v>1.35</v>
      </c>
      <c r="AI176" s="57">
        <v>278916</v>
      </c>
      <c r="AJ176" s="57">
        <v>21137</v>
      </c>
      <c r="AK176" s="58">
        <v>7557</v>
      </c>
      <c r="AL176" s="58">
        <v>870</v>
      </c>
      <c r="AM176" s="58">
        <v>150218</v>
      </c>
      <c r="AN176" s="58">
        <v>19189</v>
      </c>
      <c r="AO176">
        <v>3</v>
      </c>
      <c r="AP176" t="s">
        <v>3</v>
      </c>
      <c r="AQ176">
        <v>2</v>
      </c>
      <c r="AR176">
        <v>4</v>
      </c>
      <c r="AS176">
        <v>3</v>
      </c>
    </row>
    <row r="177" spans="1:45" x14ac:dyDescent="0.2">
      <c r="A177" s="51">
        <v>175</v>
      </c>
      <c r="B177" s="51">
        <v>191</v>
      </c>
      <c r="C177" t="s">
        <v>11</v>
      </c>
      <c r="D177" t="s">
        <v>4</v>
      </c>
      <c r="E177" t="s">
        <v>10</v>
      </c>
      <c r="F177" s="9">
        <v>2.5</v>
      </c>
      <c r="G177" s="53">
        <v>14786</v>
      </c>
      <c r="H177" s="16">
        <v>478</v>
      </c>
      <c r="I177" s="16">
        <v>36920</v>
      </c>
      <c r="J177" s="16">
        <v>1194</v>
      </c>
      <c r="K177" s="55">
        <v>1.08</v>
      </c>
      <c r="L177" s="55">
        <v>1.31</v>
      </c>
      <c r="R177" s="7">
        <v>1.0900000000000001</v>
      </c>
      <c r="S177">
        <v>37.1</v>
      </c>
      <c r="T177">
        <v>39.799999999999997</v>
      </c>
      <c r="U177">
        <v>37.299999999999997</v>
      </c>
      <c r="V177">
        <v>39.770000000000003</v>
      </c>
      <c r="W177">
        <v>5</v>
      </c>
      <c r="X177" s="16">
        <v>29555</v>
      </c>
      <c r="Y177" s="16">
        <v>8998</v>
      </c>
      <c r="Z177" s="16">
        <v>18480</v>
      </c>
      <c r="AA177" s="16">
        <v>9442</v>
      </c>
      <c r="AB177" s="16">
        <v>250</v>
      </c>
      <c r="AC177" s="16">
        <v>635</v>
      </c>
      <c r="AD177" s="16">
        <v>309</v>
      </c>
      <c r="AF177" s="65">
        <f t="shared" si="2"/>
        <v>0</v>
      </c>
      <c r="AG177" s="7">
        <v>1.07</v>
      </c>
      <c r="AH177" s="7">
        <v>1.31</v>
      </c>
      <c r="AI177" s="57">
        <v>718551</v>
      </c>
      <c r="AJ177" s="57">
        <v>61678</v>
      </c>
      <c r="AK177" s="58">
        <v>13124</v>
      </c>
      <c r="AL177" s="58">
        <v>2669</v>
      </c>
      <c r="AM177" s="58">
        <v>263708</v>
      </c>
      <c r="AN177" s="58">
        <v>58840</v>
      </c>
      <c r="AO177">
        <v>3</v>
      </c>
      <c r="AP177" t="s">
        <v>7</v>
      </c>
      <c r="AQ177">
        <v>1</v>
      </c>
      <c r="AR177">
        <v>1</v>
      </c>
      <c r="AS177">
        <v>1.9999999999999998</v>
      </c>
    </row>
    <row r="178" spans="1:45" x14ac:dyDescent="0.2">
      <c r="A178" s="51">
        <v>176</v>
      </c>
      <c r="B178" s="51">
        <v>182</v>
      </c>
      <c r="C178" t="s">
        <v>955</v>
      </c>
      <c r="D178" t="s">
        <v>951</v>
      </c>
      <c r="E178" t="s">
        <v>954</v>
      </c>
      <c r="F178" s="9">
        <v>27.14</v>
      </c>
      <c r="G178" s="53">
        <v>14696</v>
      </c>
      <c r="H178" s="16">
        <v>538</v>
      </c>
      <c r="I178" s="16">
        <v>398821</v>
      </c>
      <c r="J178" s="16">
        <v>14596</v>
      </c>
      <c r="K178" s="55">
        <v>1.1100000000000001</v>
      </c>
      <c r="L178" s="55">
        <v>1.28</v>
      </c>
      <c r="R178" s="7">
        <v>1.1299999999999999</v>
      </c>
      <c r="S178">
        <v>48.6</v>
      </c>
      <c r="T178">
        <v>51.9</v>
      </c>
      <c r="U178">
        <v>49.9</v>
      </c>
      <c r="V178">
        <v>52.75</v>
      </c>
      <c r="W178">
        <v>693</v>
      </c>
      <c r="X178" s="16">
        <v>279971</v>
      </c>
      <c r="Y178" s="16">
        <v>118438</v>
      </c>
      <c r="Z178" s="16">
        <v>210225</v>
      </c>
      <c r="AA178" s="16">
        <v>70158</v>
      </c>
      <c r="AB178" s="16">
        <v>3611</v>
      </c>
      <c r="AC178" s="16">
        <v>8381</v>
      </c>
      <c r="AD178" s="16">
        <v>2604</v>
      </c>
      <c r="AF178" s="65">
        <f t="shared" si="2"/>
        <v>-2.0000000000000018E-2</v>
      </c>
      <c r="AG178" s="7">
        <v>1.0900000000000001</v>
      </c>
      <c r="AH178" s="7">
        <v>1.26</v>
      </c>
      <c r="AI178" s="57">
        <v>7879520</v>
      </c>
      <c r="AJ178" s="57">
        <v>752441</v>
      </c>
      <c r="AK178" s="58">
        <v>176094</v>
      </c>
      <c r="AL178" s="58">
        <v>31919</v>
      </c>
      <c r="AM178" s="58">
        <v>3528023</v>
      </c>
      <c r="AN178" s="58">
        <v>703009</v>
      </c>
      <c r="AO178">
        <v>3</v>
      </c>
      <c r="AP178" t="s">
        <v>18</v>
      </c>
      <c r="AR178">
        <v>5</v>
      </c>
      <c r="AS178">
        <v>9</v>
      </c>
    </row>
    <row r="179" spans="1:45" x14ac:dyDescent="0.2">
      <c r="A179" s="51">
        <v>177</v>
      </c>
      <c r="B179" s="51">
        <v>212</v>
      </c>
      <c r="C179" t="s">
        <v>21</v>
      </c>
      <c r="D179" t="s">
        <v>900</v>
      </c>
      <c r="E179" t="s">
        <v>901</v>
      </c>
      <c r="F179" s="9">
        <v>13.2</v>
      </c>
      <c r="G179" s="53">
        <v>14586</v>
      </c>
      <c r="H179" s="16">
        <v>412</v>
      </c>
      <c r="I179" s="16">
        <v>192464</v>
      </c>
      <c r="J179" s="16">
        <v>5437</v>
      </c>
      <c r="K179" s="55">
        <v>1.1499999999999999</v>
      </c>
      <c r="L179" s="55">
        <v>1.37</v>
      </c>
      <c r="R179" s="7">
        <v>1.19</v>
      </c>
      <c r="S179">
        <v>38.700000000000003</v>
      </c>
      <c r="T179">
        <v>44.1</v>
      </c>
      <c r="U179">
        <v>38.200000000000003</v>
      </c>
      <c r="V179">
        <v>43.89</v>
      </c>
      <c r="W179">
        <v>646</v>
      </c>
      <c r="X179" s="16">
        <v>107943</v>
      </c>
      <c r="Y179" s="16">
        <v>60355</v>
      </c>
      <c r="Z179" s="16">
        <v>98234</v>
      </c>
      <c r="AA179" s="16">
        <v>33875</v>
      </c>
      <c r="AB179" s="16">
        <v>1520</v>
      </c>
      <c r="AC179" s="16">
        <v>2976</v>
      </c>
      <c r="AD179" s="16">
        <v>940</v>
      </c>
      <c r="AF179" s="65">
        <f t="shared" si="2"/>
        <v>9.9999999999997868E-3</v>
      </c>
      <c r="AG179" s="7">
        <v>1.1599999999999999</v>
      </c>
      <c r="AH179" s="7">
        <v>1.38</v>
      </c>
      <c r="AI179" s="57">
        <v>3715497</v>
      </c>
      <c r="AJ179" s="57">
        <v>279666</v>
      </c>
      <c r="AK179" s="58">
        <v>64972</v>
      </c>
      <c r="AL179" s="58">
        <v>11731</v>
      </c>
      <c r="AM179" s="58">
        <v>1299504</v>
      </c>
      <c r="AN179" s="58">
        <v>256265</v>
      </c>
      <c r="AO179">
        <v>3</v>
      </c>
      <c r="AP179" t="s">
        <v>23</v>
      </c>
      <c r="AQ179">
        <v>5</v>
      </c>
      <c r="AR179">
        <v>3</v>
      </c>
      <c r="AS179">
        <v>5</v>
      </c>
    </row>
    <row r="180" spans="1:45" x14ac:dyDescent="0.2">
      <c r="A180" s="51">
        <v>178</v>
      </c>
      <c r="B180" s="51">
        <v>141</v>
      </c>
      <c r="C180" t="s">
        <v>11</v>
      </c>
      <c r="D180" t="s">
        <v>4</v>
      </c>
      <c r="E180" t="s">
        <v>12</v>
      </c>
      <c r="F180" s="9">
        <v>6.62</v>
      </c>
      <c r="G180" s="53">
        <v>14191</v>
      </c>
      <c r="H180" s="16">
        <v>879</v>
      </c>
      <c r="I180" s="16">
        <v>93958</v>
      </c>
      <c r="J180" s="16">
        <v>5818</v>
      </c>
      <c r="K180" s="55">
        <v>1.1599999999999999</v>
      </c>
      <c r="L180" s="55">
        <v>1.66</v>
      </c>
      <c r="R180" s="7">
        <v>1.22</v>
      </c>
      <c r="S180">
        <v>41.4</v>
      </c>
      <c r="T180">
        <v>47.2</v>
      </c>
      <c r="U180">
        <v>42</v>
      </c>
      <c r="V180">
        <v>47.21</v>
      </c>
      <c r="W180">
        <v>6</v>
      </c>
      <c r="X180" s="16">
        <v>80348</v>
      </c>
      <c r="Y180" s="16">
        <v>41864</v>
      </c>
      <c r="Z180" s="16">
        <v>36485</v>
      </c>
      <c r="AA180" s="16">
        <v>15609</v>
      </c>
      <c r="AB180" s="16">
        <v>2227</v>
      </c>
      <c r="AC180" s="16">
        <v>2561</v>
      </c>
      <c r="AD180" s="16">
        <v>1030</v>
      </c>
      <c r="AF180" s="65">
        <f t="shared" si="2"/>
        <v>-3.9999999999999813E-2</v>
      </c>
      <c r="AG180" s="7">
        <v>1.1399999999999999</v>
      </c>
      <c r="AH180" s="7">
        <v>1.62</v>
      </c>
      <c r="AI180" s="57">
        <v>1916943</v>
      </c>
      <c r="AJ180" s="57">
        <v>302899</v>
      </c>
      <c r="AK180" s="58">
        <v>36584</v>
      </c>
      <c r="AL180" s="58">
        <v>14108</v>
      </c>
      <c r="AM180" s="58">
        <v>751946</v>
      </c>
      <c r="AN180" s="58">
        <v>311550</v>
      </c>
      <c r="AO180">
        <v>3</v>
      </c>
      <c r="AP180" t="s">
        <v>7</v>
      </c>
      <c r="AQ180">
        <v>1</v>
      </c>
      <c r="AR180">
        <v>1</v>
      </c>
      <c r="AS180">
        <v>1.9999999999999998</v>
      </c>
    </row>
    <row r="181" spans="1:45" x14ac:dyDescent="0.2">
      <c r="A181" s="51">
        <v>179</v>
      </c>
      <c r="B181" s="51">
        <v>257</v>
      </c>
      <c r="C181" t="s">
        <v>2</v>
      </c>
      <c r="D181" t="s">
        <v>920</v>
      </c>
      <c r="E181" t="s">
        <v>921</v>
      </c>
      <c r="F181" s="9">
        <v>4.66</v>
      </c>
      <c r="G181" s="53">
        <v>14132</v>
      </c>
      <c r="H181" s="16">
        <v>289</v>
      </c>
      <c r="I181" s="16">
        <v>65797</v>
      </c>
      <c r="J181" s="16">
        <v>1345</v>
      </c>
      <c r="K181" s="55">
        <v>1.1299999999999999</v>
      </c>
      <c r="L181" s="55">
        <v>1.43</v>
      </c>
      <c r="R181" s="7">
        <v>1.1399999999999999</v>
      </c>
      <c r="S181">
        <v>41.4</v>
      </c>
      <c r="T181">
        <v>45.7</v>
      </c>
      <c r="U181">
        <v>42.5</v>
      </c>
      <c r="V181">
        <v>45.89</v>
      </c>
      <c r="W181">
        <v>664</v>
      </c>
      <c r="X181" s="16">
        <v>58546</v>
      </c>
      <c r="Y181" s="16">
        <v>25316</v>
      </c>
      <c r="Z181" s="16">
        <v>29293</v>
      </c>
      <c r="AA181" s="16">
        <v>11188</v>
      </c>
      <c r="AB181" s="16">
        <v>454</v>
      </c>
      <c r="AC181" s="16">
        <v>658</v>
      </c>
      <c r="AD181" s="16">
        <v>232</v>
      </c>
      <c r="AF181" s="65">
        <f t="shared" si="2"/>
        <v>-4.0000000000000036E-2</v>
      </c>
      <c r="AG181" s="7">
        <v>1.1000000000000001</v>
      </c>
      <c r="AH181" s="7">
        <v>1.39</v>
      </c>
      <c r="AI181" s="57">
        <v>1249628</v>
      </c>
      <c r="AJ181" s="57">
        <v>69367</v>
      </c>
      <c r="AK181" s="58">
        <v>19417</v>
      </c>
      <c r="AL181" s="58">
        <v>2982</v>
      </c>
      <c r="AM181" s="58">
        <v>387377</v>
      </c>
      <c r="AN181" s="58">
        <v>65359</v>
      </c>
      <c r="AO181">
        <v>3</v>
      </c>
      <c r="AP181" t="s">
        <v>3</v>
      </c>
      <c r="AQ181">
        <v>2</v>
      </c>
      <c r="AR181">
        <v>4</v>
      </c>
      <c r="AS181">
        <v>3</v>
      </c>
    </row>
    <row r="182" spans="1:45" x14ac:dyDescent="0.2">
      <c r="A182" s="51">
        <v>180</v>
      </c>
      <c r="B182" s="51">
        <v>155</v>
      </c>
      <c r="C182" t="s">
        <v>17</v>
      </c>
      <c r="D182" t="s">
        <v>190</v>
      </c>
      <c r="E182" t="s">
        <v>222</v>
      </c>
      <c r="F182" s="9">
        <v>6.04</v>
      </c>
      <c r="G182" s="53">
        <v>13708</v>
      </c>
      <c r="H182" s="16">
        <v>761</v>
      </c>
      <c r="I182" s="16">
        <v>82770</v>
      </c>
      <c r="J182" s="16">
        <v>4596</v>
      </c>
      <c r="K182" s="55">
        <v>1.02</v>
      </c>
      <c r="L182" s="55">
        <v>1.28</v>
      </c>
      <c r="R182" s="7">
        <v>1.03</v>
      </c>
      <c r="S182">
        <v>63.7</v>
      </c>
      <c r="T182">
        <v>64.900000000000006</v>
      </c>
      <c r="U182">
        <v>63.8</v>
      </c>
      <c r="V182">
        <v>64.930000000000007</v>
      </c>
      <c r="W182">
        <v>131</v>
      </c>
      <c r="X182" s="16">
        <v>730010</v>
      </c>
      <c r="Y182" s="16">
        <v>39900</v>
      </c>
      <c r="Z182" s="16">
        <v>24196</v>
      </c>
      <c r="AA182" s="16">
        <v>18673</v>
      </c>
      <c r="AB182" s="16">
        <v>1843</v>
      </c>
      <c r="AC182" s="16">
        <v>1633</v>
      </c>
      <c r="AD182" s="16">
        <v>1120</v>
      </c>
      <c r="AF182" s="65">
        <f t="shared" si="2"/>
        <v>0</v>
      </c>
      <c r="AG182" s="7">
        <v>1.02</v>
      </c>
      <c r="AH182" s="7">
        <v>1.28</v>
      </c>
      <c r="AI182" s="57">
        <v>1613198</v>
      </c>
      <c r="AJ182" s="57">
        <v>220544</v>
      </c>
      <c r="AK182" s="58">
        <v>2274</v>
      </c>
      <c r="AL182" s="58">
        <v>2082</v>
      </c>
      <c r="AM182" s="58">
        <v>7392</v>
      </c>
      <c r="AN182" s="58">
        <v>5203</v>
      </c>
      <c r="AO182">
        <v>1</v>
      </c>
      <c r="AP182" t="s">
        <v>7</v>
      </c>
      <c r="AQ182">
        <v>1</v>
      </c>
      <c r="AR182">
        <v>1</v>
      </c>
      <c r="AS182">
        <v>1.9999999999999998</v>
      </c>
    </row>
    <row r="183" spans="1:45" x14ac:dyDescent="0.2">
      <c r="A183" s="51">
        <v>181</v>
      </c>
      <c r="B183" s="51">
        <v>152</v>
      </c>
      <c r="C183" t="s">
        <v>483</v>
      </c>
      <c r="D183" t="s">
        <v>460</v>
      </c>
      <c r="E183" t="s">
        <v>484</v>
      </c>
      <c r="F183" s="9">
        <v>7.56</v>
      </c>
      <c r="G183" s="53">
        <v>13404</v>
      </c>
      <c r="H183" s="16">
        <v>773</v>
      </c>
      <c r="I183" s="16">
        <v>101324</v>
      </c>
      <c r="J183" s="16">
        <v>5844</v>
      </c>
      <c r="K183" s="55">
        <v>1.02</v>
      </c>
      <c r="L183" s="55">
        <v>1.22</v>
      </c>
      <c r="R183" s="7">
        <v>1.03</v>
      </c>
      <c r="S183">
        <v>59.6</v>
      </c>
      <c r="T183">
        <v>60.5</v>
      </c>
      <c r="U183">
        <v>59.7</v>
      </c>
      <c r="V183">
        <v>60.51</v>
      </c>
      <c r="W183">
        <v>333</v>
      </c>
      <c r="X183" s="16">
        <v>325667</v>
      </c>
      <c r="Y183" s="16">
        <v>18109</v>
      </c>
      <c r="Z183" s="16">
        <v>48584</v>
      </c>
      <c r="AA183" s="16">
        <v>34631</v>
      </c>
      <c r="AB183" s="16">
        <v>766</v>
      </c>
      <c r="AC183" s="16">
        <v>3108</v>
      </c>
      <c r="AD183" s="16">
        <v>1970</v>
      </c>
      <c r="AF183" s="65">
        <f t="shared" si="2"/>
        <v>0</v>
      </c>
      <c r="AG183" s="7">
        <v>1.02</v>
      </c>
      <c r="AH183" s="7">
        <v>1.22</v>
      </c>
      <c r="AI183" s="57">
        <v>1999846</v>
      </c>
      <c r="AJ183" s="57">
        <v>284938</v>
      </c>
      <c r="AK183" s="58">
        <v>12073</v>
      </c>
      <c r="AL183" s="58">
        <v>4759</v>
      </c>
      <c r="AM183" s="58">
        <v>236125</v>
      </c>
      <c r="AN183" s="58">
        <v>96063</v>
      </c>
      <c r="AO183">
        <v>1</v>
      </c>
      <c r="AP183" t="s">
        <v>18</v>
      </c>
      <c r="AR183">
        <v>1</v>
      </c>
      <c r="AS183">
        <v>1.9999999999999998</v>
      </c>
    </row>
    <row r="184" spans="1:45" x14ac:dyDescent="0.2">
      <c r="A184" s="51">
        <v>182</v>
      </c>
      <c r="B184" s="51">
        <v>254</v>
      </c>
      <c r="C184" t="s">
        <v>44</v>
      </c>
      <c r="D184" t="s">
        <v>86</v>
      </c>
      <c r="E184" t="s">
        <v>87</v>
      </c>
      <c r="F184" s="9">
        <v>6.68</v>
      </c>
      <c r="G184" s="53">
        <v>13115</v>
      </c>
      <c r="H184" s="16">
        <v>294</v>
      </c>
      <c r="I184" s="16">
        <v>87607</v>
      </c>
      <c r="J184" s="16">
        <v>1966</v>
      </c>
      <c r="K184" s="55">
        <v>1.07</v>
      </c>
      <c r="L184" s="55">
        <v>1.28</v>
      </c>
      <c r="R184" s="7">
        <v>1.1100000000000001</v>
      </c>
      <c r="S184">
        <v>43.1</v>
      </c>
      <c r="T184">
        <v>45.2</v>
      </c>
      <c r="U184">
        <v>43.4</v>
      </c>
      <c r="V184">
        <v>45.37</v>
      </c>
      <c r="W184">
        <v>46</v>
      </c>
      <c r="X184" s="16">
        <v>75172</v>
      </c>
      <c r="Y184" s="16">
        <v>24241</v>
      </c>
      <c r="Z184" s="16">
        <v>38104</v>
      </c>
      <c r="AA184" s="16">
        <v>25263</v>
      </c>
      <c r="AB184" s="16">
        <v>443</v>
      </c>
      <c r="AC184" s="16">
        <v>951</v>
      </c>
      <c r="AD184" s="16">
        <v>572</v>
      </c>
      <c r="AF184" s="65">
        <f t="shared" si="2"/>
        <v>1.0000000000000009E-2</v>
      </c>
      <c r="AG184" s="7">
        <v>1.07</v>
      </c>
      <c r="AH184" s="7">
        <v>1.29</v>
      </c>
      <c r="AI184" s="57">
        <v>1689151</v>
      </c>
      <c r="AJ184" s="57">
        <v>100773</v>
      </c>
      <c r="AK184" s="58">
        <v>36091</v>
      </c>
      <c r="AL184" s="58">
        <v>4058</v>
      </c>
      <c r="AM184" s="58">
        <v>716469</v>
      </c>
      <c r="AN184" s="58">
        <v>88790</v>
      </c>
      <c r="AO184">
        <v>3</v>
      </c>
      <c r="AP184" t="s">
        <v>7</v>
      </c>
      <c r="AQ184">
        <v>1</v>
      </c>
      <c r="AR184">
        <v>1</v>
      </c>
      <c r="AS184">
        <v>1.9999999999999998</v>
      </c>
    </row>
    <row r="185" spans="1:45" x14ac:dyDescent="0.2">
      <c r="A185" s="51">
        <v>183</v>
      </c>
      <c r="B185" s="51">
        <v>146</v>
      </c>
      <c r="C185" t="s">
        <v>44</v>
      </c>
      <c r="D185" t="s">
        <v>460</v>
      </c>
      <c r="E185" t="s">
        <v>488</v>
      </c>
      <c r="F185" s="9">
        <v>2.86</v>
      </c>
      <c r="G185" s="53">
        <v>13008</v>
      </c>
      <c r="H185" s="16">
        <v>853</v>
      </c>
      <c r="I185" s="16">
        <v>37229</v>
      </c>
      <c r="J185" s="16">
        <v>2441</v>
      </c>
      <c r="K185" s="55">
        <v>1.01</v>
      </c>
      <c r="L185" s="55">
        <v>1.1599999999999999</v>
      </c>
      <c r="R185" s="7">
        <v>1.02</v>
      </c>
      <c r="S185">
        <v>61.8</v>
      </c>
      <c r="T185">
        <v>60.5</v>
      </c>
      <c r="U185">
        <v>61.8</v>
      </c>
      <c r="V185">
        <v>60.51</v>
      </c>
      <c r="W185">
        <v>338</v>
      </c>
      <c r="X185" s="16">
        <v>233539</v>
      </c>
      <c r="Y185" s="16">
        <v>3324</v>
      </c>
      <c r="Z185" s="16">
        <v>22062</v>
      </c>
      <c r="AA185" s="16">
        <v>11843</v>
      </c>
      <c r="AB185" s="16">
        <v>138</v>
      </c>
      <c r="AC185" s="16">
        <v>1484</v>
      </c>
      <c r="AD185" s="16">
        <v>820</v>
      </c>
      <c r="AF185" s="65">
        <f t="shared" si="2"/>
        <v>0</v>
      </c>
      <c r="AG185" s="7">
        <v>1.01</v>
      </c>
      <c r="AH185" s="7">
        <v>1.1599999999999999</v>
      </c>
      <c r="AI185" s="57">
        <v>750721</v>
      </c>
      <c r="AJ185" s="57">
        <v>121530</v>
      </c>
      <c r="AK185" s="58">
        <v>8077</v>
      </c>
      <c r="AL185" s="58">
        <v>3188</v>
      </c>
      <c r="AM185" s="58">
        <v>163184</v>
      </c>
      <c r="AN185" s="58">
        <v>67945</v>
      </c>
      <c r="AO185">
        <v>1</v>
      </c>
      <c r="AP185" t="s">
        <v>7</v>
      </c>
      <c r="AQ185">
        <v>1</v>
      </c>
      <c r="AR185">
        <v>1</v>
      </c>
      <c r="AS185">
        <v>1.9999999999999998</v>
      </c>
    </row>
    <row r="186" spans="1:45" x14ac:dyDescent="0.2">
      <c r="A186" s="51">
        <v>184</v>
      </c>
      <c r="B186" s="51">
        <v>222</v>
      </c>
      <c r="C186" t="s">
        <v>157</v>
      </c>
      <c r="D186" t="s">
        <v>158</v>
      </c>
      <c r="E186" t="s">
        <v>159</v>
      </c>
      <c r="F186" s="9">
        <v>5.22</v>
      </c>
      <c r="G186" s="53">
        <v>12955</v>
      </c>
      <c r="H186" s="16">
        <v>390</v>
      </c>
      <c r="I186" s="16">
        <v>67558</v>
      </c>
      <c r="J186" s="16">
        <v>2035</v>
      </c>
      <c r="K186" s="55">
        <v>1.1299999999999999</v>
      </c>
      <c r="L186" s="55">
        <v>1.32</v>
      </c>
      <c r="R186" s="7">
        <v>1.1399999999999999</v>
      </c>
      <c r="S186">
        <v>34.6</v>
      </c>
      <c r="T186">
        <v>38.299999999999997</v>
      </c>
      <c r="U186">
        <v>34.299999999999997</v>
      </c>
      <c r="V186">
        <v>37.79</v>
      </c>
      <c r="W186">
        <v>82</v>
      </c>
      <c r="X186" s="16">
        <v>31967</v>
      </c>
      <c r="Y186" s="16">
        <v>19664</v>
      </c>
      <c r="Z186" s="16">
        <v>31990</v>
      </c>
      <c r="AA186" s="16">
        <v>15904</v>
      </c>
      <c r="AB186" s="16">
        <v>514</v>
      </c>
      <c r="AC186" s="16">
        <v>1042</v>
      </c>
      <c r="AD186" s="16">
        <v>479</v>
      </c>
      <c r="AF186" s="65">
        <f t="shared" si="2"/>
        <v>0</v>
      </c>
      <c r="AG186" s="7">
        <v>1.1200000000000001</v>
      </c>
      <c r="AH186" s="7">
        <v>1.32</v>
      </c>
      <c r="AI186" s="57">
        <v>1325272</v>
      </c>
      <c r="AJ186" s="57">
        <v>104171</v>
      </c>
      <c r="AK186" s="58">
        <v>31568</v>
      </c>
      <c r="AL186" s="58">
        <v>4089</v>
      </c>
      <c r="AM186" s="58">
        <v>628443</v>
      </c>
      <c r="AN186" s="58">
        <v>90011</v>
      </c>
      <c r="AO186">
        <v>3</v>
      </c>
      <c r="AP186" t="s">
        <v>16</v>
      </c>
      <c r="AR186">
        <v>3</v>
      </c>
      <c r="AS186">
        <v>11</v>
      </c>
    </row>
    <row r="187" spans="1:45" x14ac:dyDescent="0.2">
      <c r="A187" s="51">
        <v>185</v>
      </c>
      <c r="B187" s="51">
        <v>190</v>
      </c>
      <c r="C187" t="s">
        <v>34</v>
      </c>
      <c r="D187" t="s">
        <v>39</v>
      </c>
      <c r="E187" t="s">
        <v>40</v>
      </c>
      <c r="F187" s="9">
        <v>8.4499999999999993</v>
      </c>
      <c r="G187" s="53">
        <v>12698</v>
      </c>
      <c r="H187" s="16">
        <v>485</v>
      </c>
      <c r="I187" s="16">
        <v>107351</v>
      </c>
      <c r="J187" s="16">
        <v>4098</v>
      </c>
      <c r="K187" s="55">
        <v>1.1299999999999999</v>
      </c>
      <c r="L187" s="55">
        <v>1.35</v>
      </c>
      <c r="R187" s="7">
        <v>1.1399999999999999</v>
      </c>
      <c r="S187">
        <v>36.1</v>
      </c>
      <c r="T187">
        <v>40.4</v>
      </c>
      <c r="U187">
        <v>36.6</v>
      </c>
      <c r="V187">
        <v>40.5</v>
      </c>
      <c r="W187">
        <v>19</v>
      </c>
      <c r="X187" s="16">
        <v>72549</v>
      </c>
      <c r="Y187" s="16">
        <v>35004</v>
      </c>
      <c r="Z187" s="16">
        <v>48073</v>
      </c>
      <c r="AA187" s="16">
        <v>24274</v>
      </c>
      <c r="AB187" s="16">
        <v>1160</v>
      </c>
      <c r="AC187" s="16">
        <v>1990</v>
      </c>
      <c r="AD187" s="16">
        <v>947</v>
      </c>
      <c r="AF187" s="65">
        <f t="shared" si="2"/>
        <v>0</v>
      </c>
      <c r="AG187" s="7">
        <v>1.1200000000000001</v>
      </c>
      <c r="AH187" s="7">
        <v>1.35</v>
      </c>
      <c r="AI187" s="57">
        <v>2109995</v>
      </c>
      <c r="AJ187" s="57">
        <v>210028</v>
      </c>
      <c r="AK187" s="58">
        <v>39501</v>
      </c>
      <c r="AL187" s="58">
        <v>8524</v>
      </c>
      <c r="AM187" s="58">
        <v>792489</v>
      </c>
      <c r="AN187" s="58">
        <v>185513</v>
      </c>
      <c r="AO187">
        <v>3</v>
      </c>
      <c r="AP187" t="s">
        <v>16</v>
      </c>
      <c r="AR187">
        <v>3</v>
      </c>
      <c r="AS187">
        <v>11</v>
      </c>
    </row>
    <row r="188" spans="1:45" x14ac:dyDescent="0.2">
      <c r="A188" s="51">
        <v>186</v>
      </c>
      <c r="B188" s="51">
        <v>207</v>
      </c>
      <c r="C188" t="s">
        <v>99</v>
      </c>
      <c r="D188" t="s">
        <v>675</v>
      </c>
      <c r="E188" t="s">
        <v>676</v>
      </c>
      <c r="F188" s="9">
        <v>0.19</v>
      </c>
      <c r="G188" s="53">
        <v>12622</v>
      </c>
      <c r="H188" s="16">
        <v>432</v>
      </c>
      <c r="I188" s="16">
        <v>2436</v>
      </c>
      <c r="J188" s="16">
        <v>83</v>
      </c>
      <c r="K188" s="55">
        <v>1.0900000000000001</v>
      </c>
      <c r="L188" s="55">
        <v>1.43</v>
      </c>
      <c r="R188" s="7">
        <v>1.1100000000000001</v>
      </c>
      <c r="S188">
        <v>17.100000000000001</v>
      </c>
      <c r="T188">
        <v>18.100000000000001</v>
      </c>
      <c r="U188">
        <v>17.3</v>
      </c>
      <c r="V188">
        <v>18.11</v>
      </c>
      <c r="W188">
        <v>481</v>
      </c>
      <c r="X188" s="16">
        <v>597</v>
      </c>
      <c r="Y188" s="16">
        <v>507</v>
      </c>
      <c r="Z188" s="16">
        <v>1443</v>
      </c>
      <c r="AA188" s="16">
        <v>486</v>
      </c>
      <c r="AB188" s="16">
        <v>13</v>
      </c>
      <c r="AC188" s="16">
        <v>54</v>
      </c>
      <c r="AD188" s="16">
        <v>16</v>
      </c>
      <c r="AF188" s="65">
        <f t="shared" si="2"/>
        <v>-1.0000000000000009E-2</v>
      </c>
      <c r="AG188" s="7">
        <v>1.08</v>
      </c>
      <c r="AH188" s="7">
        <v>1.42</v>
      </c>
      <c r="AI188" s="57">
        <v>47646</v>
      </c>
      <c r="AJ188" s="57">
        <v>4104</v>
      </c>
      <c r="AK188" s="58">
        <v>920</v>
      </c>
      <c r="AL188" s="58">
        <v>87</v>
      </c>
      <c r="AM188" s="58">
        <v>18223</v>
      </c>
      <c r="AN188" s="58">
        <v>1904</v>
      </c>
      <c r="AO188">
        <v>3</v>
      </c>
      <c r="AP188" t="s">
        <v>16</v>
      </c>
      <c r="AR188">
        <v>2</v>
      </c>
      <c r="AS188">
        <v>7</v>
      </c>
    </row>
    <row r="189" spans="1:45" x14ac:dyDescent="0.2">
      <c r="A189" s="51">
        <v>187</v>
      </c>
      <c r="B189" s="51">
        <v>242</v>
      </c>
      <c r="C189" t="s">
        <v>80</v>
      </c>
      <c r="D189" t="s">
        <v>432</v>
      </c>
      <c r="E189" t="s">
        <v>253</v>
      </c>
      <c r="F189" s="9">
        <v>5.99</v>
      </c>
      <c r="G189" s="53">
        <v>12571</v>
      </c>
      <c r="H189" s="16">
        <v>328</v>
      </c>
      <c r="I189" s="16">
        <v>75315</v>
      </c>
      <c r="J189" s="16">
        <v>1964</v>
      </c>
      <c r="K189" s="55">
        <v>1.1000000000000001</v>
      </c>
      <c r="L189" s="55">
        <v>1.32</v>
      </c>
      <c r="R189" s="7">
        <v>1.1100000000000001</v>
      </c>
      <c r="S189">
        <v>41.2</v>
      </c>
      <c r="T189">
        <v>44.5</v>
      </c>
      <c r="U189">
        <v>41</v>
      </c>
      <c r="V189">
        <v>43.98</v>
      </c>
      <c r="W189">
        <v>288</v>
      </c>
      <c r="X189" s="16">
        <v>73941</v>
      </c>
      <c r="Y189" s="16">
        <v>25513</v>
      </c>
      <c r="Z189" s="16">
        <v>35953</v>
      </c>
      <c r="AA189" s="16">
        <v>13849</v>
      </c>
      <c r="AB189" s="16">
        <v>578</v>
      </c>
      <c r="AC189" s="16">
        <v>1018</v>
      </c>
      <c r="AD189" s="16">
        <v>368</v>
      </c>
      <c r="AF189" s="65">
        <f t="shared" si="2"/>
        <v>-3.0000000000000027E-2</v>
      </c>
      <c r="AG189" s="7">
        <v>1.0900000000000001</v>
      </c>
      <c r="AH189" s="7">
        <v>1.29</v>
      </c>
      <c r="AI189" s="57">
        <v>1454316</v>
      </c>
      <c r="AJ189" s="57">
        <v>102251</v>
      </c>
      <c r="AK189" s="58">
        <v>27956</v>
      </c>
      <c r="AL189" s="58">
        <v>4765</v>
      </c>
      <c r="AM189" s="58">
        <v>559541</v>
      </c>
      <c r="AN189" s="58">
        <v>105133</v>
      </c>
      <c r="AO189">
        <v>3</v>
      </c>
      <c r="AP189" t="s">
        <v>16</v>
      </c>
      <c r="AQ189">
        <v>2</v>
      </c>
      <c r="AR189">
        <v>4</v>
      </c>
      <c r="AS189">
        <v>3</v>
      </c>
    </row>
    <row r="190" spans="1:45" x14ac:dyDescent="0.2">
      <c r="A190" s="51">
        <v>188</v>
      </c>
      <c r="B190" s="51">
        <v>159</v>
      </c>
      <c r="C190" t="s">
        <v>80</v>
      </c>
      <c r="D190" t="s">
        <v>604</v>
      </c>
      <c r="E190" t="s">
        <v>605</v>
      </c>
      <c r="F190" s="9">
        <v>1.5</v>
      </c>
      <c r="G190" s="53">
        <v>12514</v>
      </c>
      <c r="H190" s="16">
        <v>747</v>
      </c>
      <c r="I190" s="16">
        <v>18733</v>
      </c>
      <c r="J190" s="16">
        <v>1118</v>
      </c>
      <c r="K190" s="55">
        <v>1.1299999999999999</v>
      </c>
      <c r="L190" s="55">
        <v>1.36</v>
      </c>
      <c r="R190" s="7">
        <v>1.1499999999999999</v>
      </c>
      <c r="S190">
        <v>21.2</v>
      </c>
      <c r="T190">
        <v>23.9</v>
      </c>
      <c r="U190">
        <v>21.4</v>
      </c>
      <c r="V190">
        <v>24.06</v>
      </c>
      <c r="W190">
        <v>432</v>
      </c>
      <c r="X190" s="16">
        <v>7137</v>
      </c>
      <c r="Y190" s="16">
        <v>6028</v>
      </c>
      <c r="Z190" s="16">
        <v>9380</v>
      </c>
      <c r="AA190" s="16">
        <v>3326</v>
      </c>
      <c r="AB190" s="16">
        <v>296</v>
      </c>
      <c r="AC190" s="16">
        <v>631</v>
      </c>
      <c r="AD190" s="16">
        <v>191</v>
      </c>
      <c r="AF190" s="65">
        <f t="shared" si="2"/>
        <v>-1.0000000000000009E-2</v>
      </c>
      <c r="AG190" s="7">
        <v>1.1299999999999999</v>
      </c>
      <c r="AH190" s="7">
        <v>1.35</v>
      </c>
      <c r="AI190" s="57">
        <v>384707</v>
      </c>
      <c r="AJ190" s="57">
        <v>55895</v>
      </c>
      <c r="AK190" s="58">
        <v>9257</v>
      </c>
      <c r="AL190" s="58">
        <v>1597</v>
      </c>
      <c r="AM190" s="58">
        <v>185047</v>
      </c>
      <c r="AN190" s="58">
        <v>34957</v>
      </c>
      <c r="AO190">
        <v>3</v>
      </c>
      <c r="AP190" t="s">
        <v>16</v>
      </c>
      <c r="AR190">
        <v>4</v>
      </c>
      <c r="AS190">
        <v>13</v>
      </c>
    </row>
    <row r="191" spans="1:45" x14ac:dyDescent="0.2">
      <c r="A191" s="51">
        <v>189</v>
      </c>
      <c r="B191" s="51">
        <v>294</v>
      </c>
      <c r="C191" t="s">
        <v>17</v>
      </c>
      <c r="D191" t="s">
        <v>291</v>
      </c>
      <c r="E191" t="s">
        <v>293</v>
      </c>
      <c r="F191" s="9">
        <v>4.79</v>
      </c>
      <c r="G191" s="53">
        <v>12475</v>
      </c>
      <c r="H191" s="16">
        <v>206</v>
      </c>
      <c r="I191" s="16">
        <v>59806</v>
      </c>
      <c r="J191" s="16">
        <v>985</v>
      </c>
      <c r="K191" s="55">
        <v>1.03</v>
      </c>
      <c r="L191" s="55">
        <v>1.22</v>
      </c>
      <c r="R191" s="7">
        <v>1.05</v>
      </c>
      <c r="S191">
        <v>63.2</v>
      </c>
      <c r="T191">
        <v>64.7</v>
      </c>
      <c r="U191">
        <v>63.3</v>
      </c>
      <c r="V191">
        <v>64.72</v>
      </c>
      <c r="W191">
        <v>179</v>
      </c>
      <c r="X191" s="16">
        <v>401289</v>
      </c>
      <c r="Y191" s="16">
        <v>29150</v>
      </c>
      <c r="Z191" s="16">
        <v>22564</v>
      </c>
      <c r="AA191" s="16">
        <v>8092</v>
      </c>
      <c r="AB191" s="16">
        <v>382</v>
      </c>
      <c r="AC191" s="16">
        <v>440</v>
      </c>
      <c r="AD191" s="16">
        <v>163</v>
      </c>
      <c r="AF191" s="65">
        <f t="shared" si="2"/>
        <v>0</v>
      </c>
      <c r="AG191" s="7">
        <v>1.03</v>
      </c>
      <c r="AH191" s="7">
        <v>1.22</v>
      </c>
      <c r="AI191" s="57">
        <v>1096500</v>
      </c>
      <c r="AJ191" s="57">
        <v>47681</v>
      </c>
      <c r="AK191" s="58">
        <v>1263</v>
      </c>
      <c r="AL191" s="58">
        <v>645</v>
      </c>
      <c r="AM191" s="58">
        <v>14692</v>
      </c>
      <c r="AN191" s="58">
        <v>4270</v>
      </c>
      <c r="AO191">
        <v>1</v>
      </c>
      <c r="AP191" t="s">
        <v>81</v>
      </c>
      <c r="AQ191">
        <v>1</v>
      </c>
      <c r="AR191">
        <v>1</v>
      </c>
      <c r="AS191">
        <v>1.9999999999999998</v>
      </c>
    </row>
    <row r="192" spans="1:45" x14ac:dyDescent="0.2">
      <c r="A192" s="51">
        <v>190</v>
      </c>
      <c r="B192" s="51">
        <v>180</v>
      </c>
      <c r="C192" t="s">
        <v>140</v>
      </c>
      <c r="D192" t="s">
        <v>577</v>
      </c>
      <c r="E192" t="s">
        <v>578</v>
      </c>
      <c r="F192" s="9">
        <v>2.8</v>
      </c>
      <c r="G192" s="53">
        <v>12433</v>
      </c>
      <c r="H192" s="16">
        <v>544</v>
      </c>
      <c r="I192" s="16">
        <v>34812</v>
      </c>
      <c r="J192" s="16">
        <v>1524</v>
      </c>
      <c r="K192" s="55">
        <v>1.1100000000000001</v>
      </c>
      <c r="L192" s="55">
        <v>1.34</v>
      </c>
      <c r="R192" s="7">
        <v>1.1200000000000001</v>
      </c>
      <c r="S192">
        <v>49</v>
      </c>
      <c r="T192">
        <v>53.9</v>
      </c>
      <c r="U192">
        <v>49.2</v>
      </c>
      <c r="V192">
        <v>54.03</v>
      </c>
      <c r="W192">
        <v>410</v>
      </c>
      <c r="X192" s="16">
        <v>39503</v>
      </c>
      <c r="Y192" s="16">
        <v>12522</v>
      </c>
      <c r="Z192" s="16">
        <v>16530</v>
      </c>
      <c r="AA192" s="16">
        <v>5761</v>
      </c>
      <c r="AB192" s="16">
        <v>467</v>
      </c>
      <c r="AC192" s="16">
        <v>804</v>
      </c>
      <c r="AD192" s="16">
        <v>254</v>
      </c>
      <c r="AF192" s="65">
        <f t="shared" si="2"/>
        <v>0</v>
      </c>
      <c r="AG192" s="7">
        <v>1.1100000000000001</v>
      </c>
      <c r="AH192" s="7">
        <v>1.34</v>
      </c>
      <c r="AI192" s="57">
        <v>688646</v>
      </c>
      <c r="AJ192" s="57">
        <v>80875</v>
      </c>
      <c r="AK192" s="58">
        <v>11989</v>
      </c>
      <c r="AL192" s="58">
        <v>4417</v>
      </c>
      <c r="AM192" s="58">
        <v>246185</v>
      </c>
      <c r="AN192" s="58">
        <v>97820</v>
      </c>
      <c r="AO192">
        <v>3</v>
      </c>
      <c r="AP192" t="s">
        <v>18</v>
      </c>
      <c r="AQ192">
        <v>3</v>
      </c>
      <c r="AR192">
        <v>2</v>
      </c>
      <c r="AS192">
        <v>0.99999999999999989</v>
      </c>
    </row>
    <row r="193" spans="1:45" x14ac:dyDescent="0.2">
      <c r="A193" s="51">
        <v>191</v>
      </c>
      <c r="B193" s="51">
        <v>168</v>
      </c>
      <c r="C193" t="s">
        <v>483</v>
      </c>
      <c r="D193" t="s">
        <v>460</v>
      </c>
      <c r="E193" t="s">
        <v>485</v>
      </c>
      <c r="F193" s="9">
        <v>4.4000000000000004</v>
      </c>
      <c r="G193" s="53">
        <v>12228</v>
      </c>
      <c r="H193" s="16">
        <v>665</v>
      </c>
      <c r="I193" s="16">
        <v>53805</v>
      </c>
      <c r="J193" s="16">
        <v>2928</v>
      </c>
      <c r="K193" s="55">
        <v>1.02</v>
      </c>
      <c r="L193" s="55">
        <v>1.1499999999999999</v>
      </c>
      <c r="R193" s="7">
        <v>1.03</v>
      </c>
      <c r="S193">
        <v>55.5</v>
      </c>
      <c r="T193">
        <v>55.7</v>
      </c>
      <c r="U193">
        <v>55.6</v>
      </c>
      <c r="V193">
        <v>55.79</v>
      </c>
      <c r="W193">
        <v>334</v>
      </c>
      <c r="X193" s="16">
        <v>207180</v>
      </c>
      <c r="Y193" s="16">
        <v>11205</v>
      </c>
      <c r="Z193" s="16">
        <v>27282</v>
      </c>
      <c r="AA193" s="16">
        <v>15318</v>
      </c>
      <c r="AB193" s="16">
        <v>425</v>
      </c>
      <c r="AC193" s="16">
        <v>1642</v>
      </c>
      <c r="AD193" s="16">
        <v>861</v>
      </c>
      <c r="AF193" s="65">
        <f t="shared" si="2"/>
        <v>0</v>
      </c>
      <c r="AG193" s="7">
        <v>1.02</v>
      </c>
      <c r="AH193" s="7">
        <v>1.1499999999999999</v>
      </c>
      <c r="AI193" s="57">
        <v>1092376</v>
      </c>
      <c r="AJ193" s="57">
        <v>153293</v>
      </c>
      <c r="AK193" s="58">
        <v>24146</v>
      </c>
      <c r="AL193" s="58">
        <v>7414</v>
      </c>
      <c r="AM193" s="58">
        <v>493003</v>
      </c>
      <c r="AN193" s="58">
        <v>165144</v>
      </c>
      <c r="AO193">
        <v>1</v>
      </c>
      <c r="AP193" t="s">
        <v>18</v>
      </c>
      <c r="AR193">
        <v>1</v>
      </c>
      <c r="AS193">
        <v>1.9999999999999998</v>
      </c>
    </row>
    <row r="194" spans="1:45" x14ac:dyDescent="0.2">
      <c r="A194" s="51">
        <v>192</v>
      </c>
      <c r="B194" s="51">
        <v>216</v>
      </c>
      <c r="C194" t="s">
        <v>44</v>
      </c>
      <c r="D194" t="s">
        <v>641</v>
      </c>
      <c r="E194" t="s">
        <v>642</v>
      </c>
      <c r="F194" s="9">
        <v>6.2</v>
      </c>
      <c r="G194" s="53">
        <v>12202</v>
      </c>
      <c r="H194" s="16">
        <v>404</v>
      </c>
      <c r="I194" s="16">
        <v>75617</v>
      </c>
      <c r="J194" s="16">
        <v>2505</v>
      </c>
      <c r="K194" s="55">
        <v>1.0900000000000001</v>
      </c>
      <c r="L194" s="55">
        <v>1.35</v>
      </c>
      <c r="R194" s="7">
        <v>1.1200000000000001</v>
      </c>
      <c r="S194">
        <v>52</v>
      </c>
      <c r="T194">
        <v>56.4</v>
      </c>
      <c r="U194">
        <v>52</v>
      </c>
      <c r="V194">
        <v>56.07</v>
      </c>
      <c r="W194">
        <v>456</v>
      </c>
      <c r="X194" s="16">
        <v>116600</v>
      </c>
      <c r="Y194" s="16">
        <v>29677</v>
      </c>
      <c r="Z194" s="16">
        <v>32776</v>
      </c>
      <c r="AA194" s="16">
        <v>13164</v>
      </c>
      <c r="AB194" s="16">
        <v>812</v>
      </c>
      <c r="AC194" s="16">
        <v>1235</v>
      </c>
      <c r="AD194" s="16">
        <v>458</v>
      </c>
      <c r="AF194" s="65">
        <f t="shared" si="2"/>
        <v>1.0000000000000009E-2</v>
      </c>
      <c r="AG194" s="7">
        <v>1.0900000000000001</v>
      </c>
      <c r="AH194" s="7">
        <v>1.36</v>
      </c>
      <c r="AI194" s="57">
        <v>1459719</v>
      </c>
      <c r="AJ194" s="57">
        <v>131507</v>
      </c>
      <c r="AK194" s="58">
        <v>19883</v>
      </c>
      <c r="AL194" s="58">
        <v>6641</v>
      </c>
      <c r="AM194" s="58">
        <v>405576</v>
      </c>
      <c r="AN194" s="58">
        <v>146105</v>
      </c>
      <c r="AO194">
        <v>3</v>
      </c>
      <c r="AP194" t="s">
        <v>18</v>
      </c>
      <c r="AQ194">
        <v>1</v>
      </c>
      <c r="AR194">
        <v>4</v>
      </c>
      <c r="AS194">
        <v>1.9999999999999998</v>
      </c>
    </row>
    <row r="195" spans="1:45" x14ac:dyDescent="0.2">
      <c r="A195" s="51">
        <v>193</v>
      </c>
      <c r="B195" s="51">
        <v>202</v>
      </c>
      <c r="C195" t="s">
        <v>21</v>
      </c>
      <c r="D195" t="s">
        <v>19</v>
      </c>
      <c r="E195" t="s">
        <v>22</v>
      </c>
      <c r="F195" s="9">
        <v>6.08</v>
      </c>
      <c r="G195" s="53">
        <v>12104</v>
      </c>
      <c r="H195" s="16">
        <v>452</v>
      </c>
      <c r="I195" s="16">
        <v>73529</v>
      </c>
      <c r="J195" s="16">
        <v>2747</v>
      </c>
      <c r="K195" s="55">
        <v>1.0900000000000001</v>
      </c>
      <c r="L195" s="55">
        <v>1.25</v>
      </c>
      <c r="R195" s="7">
        <v>1.1100000000000001</v>
      </c>
      <c r="S195">
        <v>45.8</v>
      </c>
      <c r="T195">
        <v>49.3</v>
      </c>
      <c r="U195">
        <v>46.2</v>
      </c>
      <c r="V195">
        <v>49.66</v>
      </c>
      <c r="W195">
        <v>10</v>
      </c>
      <c r="X195" s="16">
        <v>70176</v>
      </c>
      <c r="Y195" s="16">
        <v>22572</v>
      </c>
      <c r="Z195" s="16">
        <v>35450</v>
      </c>
      <c r="AA195" s="16">
        <v>15507</v>
      </c>
      <c r="AB195" s="16">
        <v>736</v>
      </c>
      <c r="AC195" s="16">
        <v>1428</v>
      </c>
      <c r="AD195" s="16">
        <v>583</v>
      </c>
      <c r="AF195" s="65">
        <f t="shared" si="2"/>
        <v>-2.0000000000000018E-2</v>
      </c>
      <c r="AG195" s="7">
        <v>1.08</v>
      </c>
      <c r="AH195" s="7">
        <v>1.23</v>
      </c>
      <c r="AI195" s="57">
        <v>1447848</v>
      </c>
      <c r="AJ195" s="57">
        <v>143572</v>
      </c>
      <c r="AK195" s="58">
        <v>29096</v>
      </c>
      <c r="AL195" s="58">
        <v>6941</v>
      </c>
      <c r="AM195" s="58">
        <v>587373</v>
      </c>
      <c r="AN195" s="58">
        <v>153244</v>
      </c>
      <c r="AO195">
        <v>3</v>
      </c>
      <c r="AP195" t="s">
        <v>23</v>
      </c>
      <c r="AQ195">
        <v>5</v>
      </c>
      <c r="AR195">
        <v>3</v>
      </c>
      <c r="AS195">
        <v>5</v>
      </c>
    </row>
    <row r="196" spans="1:45" x14ac:dyDescent="0.2">
      <c r="A196" s="51">
        <v>194</v>
      </c>
      <c r="B196" s="51">
        <v>158</v>
      </c>
      <c r="C196" t="s">
        <v>80</v>
      </c>
      <c r="D196" t="s">
        <v>448</v>
      </c>
      <c r="E196" t="s">
        <v>83</v>
      </c>
      <c r="F196" s="9">
        <v>8.44</v>
      </c>
      <c r="G196" s="53">
        <v>12039</v>
      </c>
      <c r="H196" s="16">
        <v>754</v>
      </c>
      <c r="I196" s="16">
        <v>101630</v>
      </c>
      <c r="J196" s="16">
        <v>6362</v>
      </c>
      <c r="K196" s="55">
        <v>1.1200000000000001</v>
      </c>
      <c r="L196" s="55">
        <v>1.35</v>
      </c>
      <c r="R196" s="7">
        <v>1.1299999999999999</v>
      </c>
      <c r="S196">
        <v>51.1</v>
      </c>
      <c r="T196">
        <v>56.5</v>
      </c>
      <c r="U196">
        <v>51.3</v>
      </c>
      <c r="V196">
        <v>56.61</v>
      </c>
      <c r="W196">
        <v>299</v>
      </c>
      <c r="X196" s="16">
        <v>91582</v>
      </c>
      <c r="Y196" s="16">
        <v>32117</v>
      </c>
      <c r="Z196" s="16">
        <v>50509</v>
      </c>
      <c r="AA196" s="16">
        <v>19004</v>
      </c>
      <c r="AB196" s="16">
        <v>1769</v>
      </c>
      <c r="AC196" s="16">
        <v>3423</v>
      </c>
      <c r="AD196" s="16">
        <v>1170</v>
      </c>
      <c r="AF196" s="65">
        <f t="shared" ref="AF196:AF259" si="3">+AH196-L196</f>
        <v>-1.0000000000000009E-2</v>
      </c>
      <c r="AG196" s="7">
        <v>1.1200000000000001</v>
      </c>
      <c r="AH196" s="7">
        <v>1.34</v>
      </c>
      <c r="AI196" s="57">
        <v>2055930</v>
      </c>
      <c r="AJ196" s="57">
        <v>327101</v>
      </c>
      <c r="AK196" s="58">
        <v>29743</v>
      </c>
      <c r="AL196" s="58">
        <v>13442</v>
      </c>
      <c r="AM196" s="58">
        <v>615858</v>
      </c>
      <c r="AN196" s="58">
        <v>296443</v>
      </c>
      <c r="AO196">
        <v>3</v>
      </c>
      <c r="AP196" t="s">
        <v>18</v>
      </c>
      <c r="AQ196">
        <v>1</v>
      </c>
      <c r="AR196">
        <v>4</v>
      </c>
      <c r="AS196">
        <v>1.9999999999999998</v>
      </c>
    </row>
    <row r="197" spans="1:45" x14ac:dyDescent="0.2">
      <c r="A197" s="51">
        <v>195</v>
      </c>
      <c r="B197" s="51">
        <v>226</v>
      </c>
      <c r="C197" t="s">
        <v>75</v>
      </c>
      <c r="D197" t="s">
        <v>408</v>
      </c>
      <c r="E197" t="s">
        <v>409</v>
      </c>
      <c r="F197" s="9">
        <v>4.7</v>
      </c>
      <c r="G197" s="53">
        <v>11992</v>
      </c>
      <c r="H197" s="16">
        <v>383</v>
      </c>
      <c r="I197" s="16">
        <v>56363</v>
      </c>
      <c r="J197" s="16">
        <v>1801</v>
      </c>
      <c r="K197" s="55">
        <v>1.1599999999999999</v>
      </c>
      <c r="L197" s="55">
        <v>1.5</v>
      </c>
      <c r="R197" s="7">
        <v>1.2</v>
      </c>
      <c r="S197">
        <v>44.4</v>
      </c>
      <c r="T197">
        <v>51.1</v>
      </c>
      <c r="U197">
        <v>44.5</v>
      </c>
      <c r="V197">
        <v>51.06</v>
      </c>
      <c r="W197">
        <v>269</v>
      </c>
      <c r="X197" s="16">
        <v>44493</v>
      </c>
      <c r="Y197" s="16">
        <v>22513</v>
      </c>
      <c r="Z197" s="16">
        <v>24963</v>
      </c>
      <c r="AA197" s="16">
        <v>8888</v>
      </c>
      <c r="AB197" s="16">
        <v>639</v>
      </c>
      <c r="AC197" s="16">
        <v>877</v>
      </c>
      <c r="AD197" s="16">
        <v>284</v>
      </c>
      <c r="AF197" s="65">
        <f t="shared" si="3"/>
        <v>1.0000000000000009E-2</v>
      </c>
      <c r="AG197" s="7">
        <v>1.1599999999999999</v>
      </c>
      <c r="AH197" s="7">
        <v>1.51</v>
      </c>
      <c r="AI197" s="57">
        <v>1095454</v>
      </c>
      <c r="AJ197" s="57">
        <v>94620</v>
      </c>
      <c r="AK197" s="58">
        <v>19568</v>
      </c>
      <c r="AL197" s="58">
        <v>4808</v>
      </c>
      <c r="AM197" s="58">
        <v>395185</v>
      </c>
      <c r="AN197" s="58">
        <v>105976</v>
      </c>
      <c r="AO197">
        <v>3</v>
      </c>
      <c r="AP197" t="s">
        <v>18</v>
      </c>
      <c r="AQ197">
        <v>1</v>
      </c>
      <c r="AR197">
        <v>4</v>
      </c>
      <c r="AS197">
        <v>1.9999999999999998</v>
      </c>
    </row>
    <row r="198" spans="1:45" x14ac:dyDescent="0.2">
      <c r="A198" s="51">
        <v>196</v>
      </c>
      <c r="B198" s="51">
        <v>211</v>
      </c>
      <c r="C198" t="s">
        <v>80</v>
      </c>
      <c r="D198" t="s">
        <v>423</v>
      </c>
      <c r="E198" t="s">
        <v>1</v>
      </c>
      <c r="F198" s="9">
        <v>6.68</v>
      </c>
      <c r="G198" s="53">
        <v>11977</v>
      </c>
      <c r="H198" s="16">
        <v>413</v>
      </c>
      <c r="I198" s="16">
        <v>80053</v>
      </c>
      <c r="J198" s="16">
        <v>2759</v>
      </c>
      <c r="K198" s="55">
        <v>1.1399999999999999</v>
      </c>
      <c r="L198" s="55">
        <v>1.3</v>
      </c>
      <c r="R198" s="7">
        <v>1.1499999999999999</v>
      </c>
      <c r="S198">
        <v>46.8</v>
      </c>
      <c r="T198">
        <v>52</v>
      </c>
      <c r="U198">
        <v>49.8</v>
      </c>
      <c r="V198">
        <v>54.46</v>
      </c>
      <c r="W198">
        <v>278</v>
      </c>
      <c r="X198" s="16">
        <v>44878</v>
      </c>
      <c r="Y198" s="16">
        <v>23292</v>
      </c>
      <c r="Z198" s="16">
        <v>38224</v>
      </c>
      <c r="AA198" s="16">
        <v>18537</v>
      </c>
      <c r="AB198" s="16">
        <v>697</v>
      </c>
      <c r="AC198" s="16">
        <v>1446</v>
      </c>
      <c r="AD198" s="16">
        <v>617</v>
      </c>
      <c r="AF198" s="65">
        <f t="shared" si="3"/>
        <v>-4.0000000000000036E-2</v>
      </c>
      <c r="AG198" s="7">
        <v>1.1200000000000001</v>
      </c>
      <c r="AH198" s="7">
        <v>1.26</v>
      </c>
      <c r="AI198" s="57">
        <v>1565312</v>
      </c>
      <c r="AJ198" s="57">
        <v>140590</v>
      </c>
      <c r="AK198" s="58">
        <v>29719</v>
      </c>
      <c r="AL198" s="58">
        <v>5295</v>
      </c>
      <c r="AM198" s="58">
        <v>594307</v>
      </c>
      <c r="AN198" s="58">
        <v>115739</v>
      </c>
      <c r="AO198">
        <v>3</v>
      </c>
      <c r="AP198" t="s">
        <v>16</v>
      </c>
      <c r="AQ198">
        <v>2</v>
      </c>
      <c r="AR198">
        <v>4</v>
      </c>
      <c r="AS198">
        <v>3</v>
      </c>
    </row>
    <row r="199" spans="1:45" x14ac:dyDescent="0.2">
      <c r="A199" s="51">
        <v>197</v>
      </c>
      <c r="B199" s="51">
        <v>259</v>
      </c>
      <c r="C199" t="s">
        <v>2</v>
      </c>
      <c r="D199" t="s">
        <v>930</v>
      </c>
      <c r="E199" t="s">
        <v>931</v>
      </c>
      <c r="F199" s="9">
        <v>4.3</v>
      </c>
      <c r="G199" s="53">
        <v>11962</v>
      </c>
      <c r="H199" s="16">
        <v>283</v>
      </c>
      <c r="I199" s="16">
        <v>51378</v>
      </c>
      <c r="J199" s="16">
        <v>1214</v>
      </c>
      <c r="K199" s="55">
        <v>1.22</v>
      </c>
      <c r="L199" s="55">
        <v>1.76</v>
      </c>
      <c r="R199" s="7">
        <v>1.24</v>
      </c>
      <c r="S199">
        <v>31.6</v>
      </c>
      <c r="T199">
        <v>38.5</v>
      </c>
      <c r="U199">
        <v>32</v>
      </c>
      <c r="V199">
        <v>38.51</v>
      </c>
      <c r="W199">
        <v>670</v>
      </c>
      <c r="X199" s="16">
        <v>68178</v>
      </c>
      <c r="Y199" s="16">
        <v>16546</v>
      </c>
      <c r="Z199" s="16">
        <v>25334</v>
      </c>
      <c r="AA199" s="16">
        <v>9498</v>
      </c>
      <c r="AB199" s="16">
        <v>344</v>
      </c>
      <c r="AC199" s="16">
        <v>648</v>
      </c>
      <c r="AD199" s="16">
        <v>222</v>
      </c>
      <c r="AF199" s="65">
        <f t="shared" si="3"/>
        <v>0</v>
      </c>
      <c r="AG199" s="7">
        <v>1.21</v>
      </c>
      <c r="AH199" s="7">
        <v>1.76</v>
      </c>
      <c r="AI199" s="57">
        <v>990692</v>
      </c>
      <c r="AJ199" s="57">
        <v>62850</v>
      </c>
      <c r="AK199" s="58">
        <v>20260</v>
      </c>
      <c r="AL199" s="58">
        <v>2785</v>
      </c>
      <c r="AM199" s="58">
        <v>403598</v>
      </c>
      <c r="AN199" s="58">
        <v>61203</v>
      </c>
      <c r="AO199">
        <v>3</v>
      </c>
      <c r="AP199" t="s">
        <v>3</v>
      </c>
      <c r="AQ199">
        <v>2</v>
      </c>
      <c r="AR199">
        <v>4</v>
      </c>
      <c r="AS199">
        <v>3</v>
      </c>
    </row>
    <row r="200" spans="1:45" x14ac:dyDescent="0.2">
      <c r="A200" s="51">
        <v>198</v>
      </c>
      <c r="B200" s="51">
        <v>232</v>
      </c>
      <c r="C200" t="s">
        <v>11</v>
      </c>
      <c r="D200" t="s">
        <v>297</v>
      </c>
      <c r="E200" t="s">
        <v>299</v>
      </c>
      <c r="F200" s="9">
        <v>0.26</v>
      </c>
      <c r="G200" s="53">
        <v>11858</v>
      </c>
      <c r="H200" s="16">
        <v>353</v>
      </c>
      <c r="I200" s="16">
        <v>3131</v>
      </c>
      <c r="J200" s="16">
        <v>93</v>
      </c>
      <c r="K200" s="55">
        <v>1.1299999999999999</v>
      </c>
      <c r="L200" s="55">
        <v>1.37</v>
      </c>
      <c r="R200" s="7">
        <v>1.1399999999999999</v>
      </c>
      <c r="S200">
        <v>34.5</v>
      </c>
      <c r="T200">
        <v>39</v>
      </c>
      <c r="U200">
        <v>34.6</v>
      </c>
      <c r="V200">
        <v>38.99</v>
      </c>
      <c r="W200">
        <v>185</v>
      </c>
      <c r="X200" s="16">
        <v>1584</v>
      </c>
      <c r="Y200" s="16">
        <v>794</v>
      </c>
      <c r="Z200" s="16">
        <v>1581</v>
      </c>
      <c r="AA200" s="16">
        <v>756</v>
      </c>
      <c r="AB200" s="16">
        <v>21</v>
      </c>
      <c r="AC200" s="16">
        <v>48</v>
      </c>
      <c r="AD200" s="16">
        <v>24</v>
      </c>
      <c r="AF200" s="65">
        <f t="shared" si="3"/>
        <v>0</v>
      </c>
      <c r="AG200" s="7">
        <v>1.1299999999999999</v>
      </c>
      <c r="AH200" s="7">
        <v>1.37</v>
      </c>
      <c r="AI200" s="57">
        <v>60756</v>
      </c>
      <c r="AJ200" s="57">
        <v>4795</v>
      </c>
      <c r="AK200" s="58">
        <v>1149</v>
      </c>
      <c r="AL200" s="58">
        <v>203</v>
      </c>
      <c r="AM200" s="58">
        <v>22973</v>
      </c>
      <c r="AN200" s="58">
        <v>4444</v>
      </c>
      <c r="AO200">
        <v>3</v>
      </c>
      <c r="AP200" t="s">
        <v>18</v>
      </c>
      <c r="AR200">
        <v>1</v>
      </c>
      <c r="AS200">
        <v>1.9999999999999998</v>
      </c>
    </row>
    <row r="201" spans="1:45" x14ac:dyDescent="0.2">
      <c r="A201" s="51">
        <v>199</v>
      </c>
      <c r="B201" s="51">
        <v>221</v>
      </c>
      <c r="C201" t="s">
        <v>15</v>
      </c>
      <c r="D201" t="s">
        <v>13</v>
      </c>
      <c r="E201" t="s">
        <v>14</v>
      </c>
      <c r="F201" s="9">
        <v>2.4900000000000002</v>
      </c>
      <c r="G201" s="53">
        <v>11503</v>
      </c>
      <c r="H201" s="16">
        <v>394</v>
      </c>
      <c r="I201" s="16">
        <v>28596</v>
      </c>
      <c r="J201" s="16">
        <v>980</v>
      </c>
      <c r="K201" s="55">
        <v>1.1100000000000001</v>
      </c>
      <c r="L201" s="55">
        <v>1.31</v>
      </c>
      <c r="R201" s="7">
        <v>1.1299999999999999</v>
      </c>
      <c r="S201">
        <v>37.799999999999997</v>
      </c>
      <c r="T201">
        <v>41.7</v>
      </c>
      <c r="U201">
        <v>36.9</v>
      </c>
      <c r="V201">
        <v>40.479999999999997</v>
      </c>
      <c r="W201">
        <v>7</v>
      </c>
      <c r="X201" s="16">
        <v>19749</v>
      </c>
      <c r="Y201" s="16">
        <v>8674</v>
      </c>
      <c r="Z201" s="16">
        <v>16274</v>
      </c>
      <c r="AA201" s="16">
        <v>3648</v>
      </c>
      <c r="AB201" s="16">
        <v>247</v>
      </c>
      <c r="AC201" s="16">
        <v>604</v>
      </c>
      <c r="AD201" s="16">
        <v>129</v>
      </c>
      <c r="AF201" s="65">
        <f t="shared" si="3"/>
        <v>1.0000000000000009E-2</v>
      </c>
      <c r="AG201" s="7">
        <v>1.1100000000000001</v>
      </c>
      <c r="AH201" s="7">
        <v>1.32</v>
      </c>
      <c r="AI201" s="57">
        <v>557507</v>
      </c>
      <c r="AJ201" s="57">
        <v>49922</v>
      </c>
      <c r="AK201" s="58">
        <v>9858</v>
      </c>
      <c r="AL201" s="58">
        <v>1864</v>
      </c>
      <c r="AM201" s="58">
        <v>197458</v>
      </c>
      <c r="AN201" s="58">
        <v>40832</v>
      </c>
      <c r="AO201">
        <v>3</v>
      </c>
      <c r="AP201" t="s">
        <v>16</v>
      </c>
      <c r="AR201">
        <v>5</v>
      </c>
      <c r="AS201">
        <v>10</v>
      </c>
    </row>
    <row r="202" spans="1:45" x14ac:dyDescent="0.2">
      <c r="A202" s="51">
        <v>200</v>
      </c>
      <c r="B202" s="51">
        <v>151</v>
      </c>
      <c r="C202" t="s">
        <v>44</v>
      </c>
      <c r="D202" t="s">
        <v>460</v>
      </c>
      <c r="E202" t="s">
        <v>487</v>
      </c>
      <c r="F202" s="9">
        <v>3.32</v>
      </c>
      <c r="G202" s="53">
        <v>11288</v>
      </c>
      <c r="H202" s="16">
        <v>778</v>
      </c>
      <c r="I202" s="16">
        <v>37522</v>
      </c>
      <c r="J202" s="16">
        <v>2585</v>
      </c>
      <c r="K202" s="55">
        <v>1</v>
      </c>
      <c r="L202" s="55">
        <v>1.1499999999999999</v>
      </c>
      <c r="R202" s="7">
        <v>1.01</v>
      </c>
      <c r="S202">
        <v>62.1</v>
      </c>
      <c r="T202">
        <v>59.9</v>
      </c>
      <c r="U202">
        <v>62.1</v>
      </c>
      <c r="V202">
        <v>59.86</v>
      </c>
      <c r="W202">
        <v>337</v>
      </c>
      <c r="X202" s="16">
        <v>238476</v>
      </c>
      <c r="Y202" s="16">
        <v>1091</v>
      </c>
      <c r="Z202" s="16">
        <v>23452</v>
      </c>
      <c r="AA202" s="16">
        <v>12979</v>
      </c>
      <c r="AB202" s="16">
        <v>48</v>
      </c>
      <c r="AC202" s="16">
        <v>1602</v>
      </c>
      <c r="AD202" s="16">
        <v>935</v>
      </c>
      <c r="AF202" s="65">
        <f t="shared" si="3"/>
        <v>0</v>
      </c>
      <c r="AG202" s="7">
        <v>1</v>
      </c>
      <c r="AH202" s="7">
        <v>1.1499999999999999</v>
      </c>
      <c r="AI202" s="57">
        <v>766284</v>
      </c>
      <c r="AJ202" s="57">
        <v>129947</v>
      </c>
      <c r="AK202" s="58">
        <v>11134</v>
      </c>
      <c r="AL202" s="58">
        <v>3979</v>
      </c>
      <c r="AM202" s="58">
        <v>227378</v>
      </c>
      <c r="AN202" s="58">
        <v>87287</v>
      </c>
      <c r="AO202">
        <v>1</v>
      </c>
      <c r="AP202" t="s">
        <v>16</v>
      </c>
      <c r="AQ202">
        <v>1</v>
      </c>
      <c r="AR202">
        <v>1</v>
      </c>
      <c r="AS202">
        <v>1.9999999999999998</v>
      </c>
    </row>
    <row r="203" spans="1:45" x14ac:dyDescent="0.2">
      <c r="A203" s="51">
        <v>201</v>
      </c>
      <c r="B203" s="51">
        <v>252</v>
      </c>
      <c r="C203" t="s">
        <v>42</v>
      </c>
      <c r="D203" t="s">
        <v>88</v>
      </c>
      <c r="E203" t="s">
        <v>92</v>
      </c>
      <c r="F203" s="9">
        <v>32.49</v>
      </c>
      <c r="G203" s="53">
        <v>11259</v>
      </c>
      <c r="H203" s="16">
        <v>299</v>
      </c>
      <c r="I203" s="16">
        <v>365812</v>
      </c>
      <c r="J203" s="16">
        <v>9719</v>
      </c>
      <c r="K203" s="55">
        <v>1.08</v>
      </c>
      <c r="L203" s="55">
        <v>1.3</v>
      </c>
      <c r="R203" s="7">
        <v>1.1000000000000001</v>
      </c>
      <c r="S203">
        <v>41.3</v>
      </c>
      <c r="T203">
        <v>43.9</v>
      </c>
      <c r="U203">
        <v>41.6</v>
      </c>
      <c r="V203">
        <v>43.77</v>
      </c>
      <c r="W203">
        <v>49</v>
      </c>
      <c r="X203" s="16">
        <v>315884</v>
      </c>
      <c r="Y203" s="16">
        <v>107961</v>
      </c>
      <c r="Z203" s="16">
        <v>179889</v>
      </c>
      <c r="AA203" s="16">
        <v>77962</v>
      </c>
      <c r="AB203" s="16">
        <v>2288</v>
      </c>
      <c r="AC203" s="16">
        <v>5324</v>
      </c>
      <c r="AD203" s="16">
        <v>2107</v>
      </c>
      <c r="AF203" s="65">
        <f t="shared" si="3"/>
        <v>-1.0000000000000009E-2</v>
      </c>
      <c r="AG203" s="7">
        <v>1.07</v>
      </c>
      <c r="AH203" s="7">
        <v>1.29</v>
      </c>
      <c r="AI203" s="57">
        <v>7077192</v>
      </c>
      <c r="AJ203" s="57">
        <v>498523</v>
      </c>
      <c r="AK203" s="58">
        <v>140258</v>
      </c>
      <c r="AL203" s="58">
        <v>20135</v>
      </c>
      <c r="AM203" s="58">
        <v>2795706</v>
      </c>
      <c r="AN203" s="58">
        <v>441971</v>
      </c>
      <c r="AO203">
        <v>3</v>
      </c>
      <c r="AP203" t="s">
        <v>18</v>
      </c>
      <c r="AR203">
        <v>2</v>
      </c>
      <c r="AS203">
        <v>14</v>
      </c>
    </row>
    <row r="204" spans="1:45" x14ac:dyDescent="0.2">
      <c r="A204" s="51">
        <v>202</v>
      </c>
      <c r="B204" s="51">
        <v>282</v>
      </c>
      <c r="C204" t="s">
        <v>2</v>
      </c>
      <c r="D204" t="s">
        <v>283</v>
      </c>
      <c r="E204" t="s">
        <v>284</v>
      </c>
      <c r="F204" s="9">
        <v>6.75</v>
      </c>
      <c r="G204" s="53">
        <v>11134</v>
      </c>
      <c r="H204" s="16">
        <v>231</v>
      </c>
      <c r="I204" s="16">
        <v>75145</v>
      </c>
      <c r="J204" s="16">
        <v>1559</v>
      </c>
      <c r="K204" s="55">
        <v>1.0900000000000001</v>
      </c>
      <c r="L204" s="55">
        <v>1.3</v>
      </c>
      <c r="R204" s="7">
        <v>1.1100000000000001</v>
      </c>
      <c r="S204">
        <v>29.2</v>
      </c>
      <c r="T204">
        <v>31.4</v>
      </c>
      <c r="U204">
        <v>29.9</v>
      </c>
      <c r="V204">
        <v>31.52</v>
      </c>
      <c r="W204">
        <v>173</v>
      </c>
      <c r="X204" s="16">
        <v>40056</v>
      </c>
      <c r="Y204" s="16">
        <v>17787</v>
      </c>
      <c r="Z204" s="16">
        <v>31352</v>
      </c>
      <c r="AA204" s="16">
        <v>26006</v>
      </c>
      <c r="AB204" s="16">
        <v>290</v>
      </c>
      <c r="AC204" s="16">
        <v>739</v>
      </c>
      <c r="AD204" s="16">
        <v>529</v>
      </c>
      <c r="AF204" s="65">
        <f t="shared" si="3"/>
        <v>0</v>
      </c>
      <c r="AG204" s="7">
        <v>1.07</v>
      </c>
      <c r="AH204" s="7">
        <v>1.3</v>
      </c>
      <c r="AI204" s="57">
        <v>1456267</v>
      </c>
      <c r="AJ204" s="57">
        <v>79655</v>
      </c>
      <c r="AK204" s="58">
        <v>36605</v>
      </c>
      <c r="AL204" s="58">
        <v>3076</v>
      </c>
      <c r="AM204" s="58">
        <v>724488</v>
      </c>
      <c r="AN204" s="58">
        <v>67501</v>
      </c>
      <c r="AO204">
        <v>3</v>
      </c>
      <c r="AP204" t="s">
        <v>18</v>
      </c>
      <c r="AR204">
        <v>4</v>
      </c>
      <c r="AS204">
        <v>13</v>
      </c>
    </row>
    <row r="205" spans="1:45" x14ac:dyDescent="0.2">
      <c r="A205" s="51">
        <v>203</v>
      </c>
      <c r="B205" s="51">
        <v>104</v>
      </c>
      <c r="C205" t="s">
        <v>181</v>
      </c>
      <c r="D205" t="s">
        <v>160</v>
      </c>
      <c r="E205" t="s">
        <v>180</v>
      </c>
      <c r="F205" s="9">
        <v>0.44</v>
      </c>
      <c r="G205" s="53">
        <v>11046</v>
      </c>
      <c r="H205" s="16">
        <v>1439</v>
      </c>
      <c r="I205" s="16">
        <v>4827</v>
      </c>
      <c r="J205" s="16">
        <v>629</v>
      </c>
      <c r="K205" s="55">
        <v>1.07</v>
      </c>
      <c r="L205" s="55">
        <v>1.41</v>
      </c>
      <c r="R205" s="7">
        <v>1.1000000000000001</v>
      </c>
      <c r="S205">
        <v>23.8</v>
      </c>
      <c r="T205">
        <v>25.2</v>
      </c>
      <c r="U205">
        <v>23.8</v>
      </c>
      <c r="V205">
        <v>25.39</v>
      </c>
      <c r="W205">
        <v>96</v>
      </c>
      <c r="X205" s="16">
        <v>3038</v>
      </c>
      <c r="Y205" s="16">
        <v>1206</v>
      </c>
      <c r="Z205" s="16">
        <v>2051</v>
      </c>
      <c r="AA205" s="16">
        <v>1570</v>
      </c>
      <c r="AB205" s="16">
        <v>139</v>
      </c>
      <c r="AC205" s="16">
        <v>280</v>
      </c>
      <c r="AD205" s="16">
        <v>209</v>
      </c>
      <c r="AF205" s="65">
        <f t="shared" si="3"/>
        <v>0</v>
      </c>
      <c r="AG205" s="7">
        <v>1.07</v>
      </c>
      <c r="AH205" s="7">
        <v>1.41</v>
      </c>
      <c r="AI205" s="57">
        <v>110621</v>
      </c>
      <c r="AJ205" s="57">
        <v>32072</v>
      </c>
      <c r="AK205" s="58">
        <v>3108</v>
      </c>
      <c r="AL205" s="58">
        <v>1192</v>
      </c>
      <c r="AM205" s="58">
        <v>64030</v>
      </c>
      <c r="AN205" s="58">
        <v>26474</v>
      </c>
      <c r="AO205">
        <v>3</v>
      </c>
      <c r="AP205" t="s">
        <v>18</v>
      </c>
      <c r="AR205">
        <v>4</v>
      </c>
      <c r="AS205">
        <v>6</v>
      </c>
    </row>
    <row r="206" spans="1:45" x14ac:dyDescent="0.2">
      <c r="A206" s="51">
        <v>204</v>
      </c>
      <c r="B206" s="51">
        <v>142</v>
      </c>
      <c r="C206" t="s">
        <v>42</v>
      </c>
      <c r="D206" t="s">
        <v>460</v>
      </c>
      <c r="E206" t="s">
        <v>480</v>
      </c>
      <c r="F206" s="9">
        <v>3.08</v>
      </c>
      <c r="G206" s="53">
        <v>11037</v>
      </c>
      <c r="H206" s="16">
        <v>876</v>
      </c>
      <c r="I206" s="16">
        <v>34004</v>
      </c>
      <c r="J206" s="16">
        <v>2698</v>
      </c>
      <c r="K206" s="55">
        <v>1.03</v>
      </c>
      <c r="L206" s="55">
        <v>1.26</v>
      </c>
      <c r="R206" s="7">
        <v>1.04</v>
      </c>
      <c r="S206">
        <v>61</v>
      </c>
      <c r="T206">
        <v>62.3</v>
      </c>
      <c r="U206">
        <v>61</v>
      </c>
      <c r="V206">
        <v>62.34</v>
      </c>
      <c r="W206">
        <v>330</v>
      </c>
      <c r="X206" s="16">
        <v>135564</v>
      </c>
      <c r="Y206" s="16">
        <v>9129</v>
      </c>
      <c r="Z206" s="16">
        <v>16785</v>
      </c>
      <c r="AA206" s="16">
        <v>8090</v>
      </c>
      <c r="AB206" s="16">
        <v>556</v>
      </c>
      <c r="AC206" s="16">
        <v>1476</v>
      </c>
      <c r="AD206" s="16">
        <v>666</v>
      </c>
      <c r="AF206" s="65">
        <f t="shared" si="3"/>
        <v>0</v>
      </c>
      <c r="AG206" s="7">
        <v>1.03</v>
      </c>
      <c r="AH206" s="7">
        <v>1.26</v>
      </c>
      <c r="AI206" s="57">
        <v>685773</v>
      </c>
      <c r="AJ206" s="57">
        <v>128210</v>
      </c>
      <c r="AK206" s="58">
        <v>589</v>
      </c>
      <c r="AL206" s="58">
        <v>589</v>
      </c>
      <c r="AM206" s="58">
        <v>30</v>
      </c>
      <c r="AN206" s="58">
        <v>18</v>
      </c>
      <c r="AO206">
        <v>1</v>
      </c>
      <c r="AP206" t="s">
        <v>16</v>
      </c>
      <c r="AR206">
        <v>3</v>
      </c>
      <c r="AS206">
        <v>11</v>
      </c>
    </row>
    <row r="207" spans="1:45" x14ac:dyDescent="0.2">
      <c r="A207" s="51">
        <v>205</v>
      </c>
      <c r="B207" s="51">
        <v>195</v>
      </c>
      <c r="C207" t="s">
        <v>30</v>
      </c>
      <c r="D207" t="s">
        <v>510</v>
      </c>
      <c r="E207" t="s">
        <v>511</v>
      </c>
      <c r="F207" s="9">
        <v>0.21</v>
      </c>
      <c r="G207" s="53">
        <v>10647</v>
      </c>
      <c r="H207" s="16">
        <v>467</v>
      </c>
      <c r="I207" s="16">
        <v>2236</v>
      </c>
      <c r="J207" s="16">
        <v>98</v>
      </c>
      <c r="K207" s="55">
        <v>1.07</v>
      </c>
      <c r="L207" s="55">
        <v>1.38</v>
      </c>
      <c r="R207" s="7">
        <v>1.1200000000000001</v>
      </c>
      <c r="S207">
        <v>20.8</v>
      </c>
      <c r="T207">
        <v>22</v>
      </c>
      <c r="U207">
        <v>20.6</v>
      </c>
      <c r="V207">
        <v>21.98</v>
      </c>
      <c r="W207">
        <v>358</v>
      </c>
      <c r="X207" s="16">
        <v>1617</v>
      </c>
      <c r="Y207" s="16">
        <v>770</v>
      </c>
      <c r="Z207" s="16">
        <v>1113</v>
      </c>
      <c r="AA207" s="16">
        <v>353</v>
      </c>
      <c r="AB207" s="16">
        <v>28</v>
      </c>
      <c r="AC207" s="16">
        <v>55</v>
      </c>
      <c r="AD207" s="16">
        <v>15</v>
      </c>
      <c r="AF207" s="65">
        <f t="shared" si="3"/>
        <v>0</v>
      </c>
      <c r="AG207" s="7">
        <v>1.07</v>
      </c>
      <c r="AH207" s="7">
        <v>1.38</v>
      </c>
      <c r="AI207" s="57">
        <v>44625</v>
      </c>
      <c r="AJ207" s="57">
        <v>4852</v>
      </c>
      <c r="AK207" s="58">
        <v>978</v>
      </c>
      <c r="AL207" s="58">
        <v>116</v>
      </c>
      <c r="AM207" s="58">
        <v>19427</v>
      </c>
      <c r="AN207" s="58">
        <v>2535</v>
      </c>
      <c r="AO207">
        <v>3</v>
      </c>
      <c r="AP207" t="s">
        <v>18</v>
      </c>
      <c r="AR207">
        <v>3</v>
      </c>
      <c r="AS207">
        <v>11</v>
      </c>
    </row>
    <row r="208" spans="1:45" x14ac:dyDescent="0.2">
      <c r="A208" s="51">
        <v>206</v>
      </c>
      <c r="B208" s="51">
        <v>264</v>
      </c>
      <c r="C208" t="s">
        <v>2</v>
      </c>
      <c r="D208" t="s">
        <v>248</v>
      </c>
      <c r="E208" t="s">
        <v>249</v>
      </c>
      <c r="F208" s="9">
        <v>29.23</v>
      </c>
      <c r="G208" s="53">
        <v>10319</v>
      </c>
      <c r="H208" s="16">
        <v>271</v>
      </c>
      <c r="I208" s="16">
        <v>301596</v>
      </c>
      <c r="J208" s="16">
        <v>7907</v>
      </c>
      <c r="K208" s="55">
        <v>1.08</v>
      </c>
      <c r="L208" s="55">
        <v>1.24</v>
      </c>
      <c r="R208" s="7">
        <v>1.0900000000000001</v>
      </c>
      <c r="S208">
        <v>38.799999999999997</v>
      </c>
      <c r="T208">
        <v>41.4</v>
      </c>
      <c r="U208">
        <v>38.799999999999997</v>
      </c>
      <c r="V208">
        <v>41.21</v>
      </c>
      <c r="W208">
        <v>151</v>
      </c>
      <c r="X208" s="16">
        <v>267223</v>
      </c>
      <c r="Y208" s="16">
        <v>79562</v>
      </c>
      <c r="Z208" s="16">
        <v>148827</v>
      </c>
      <c r="AA208" s="16">
        <v>73208</v>
      </c>
      <c r="AB208" s="16">
        <v>1741</v>
      </c>
      <c r="AC208" s="16">
        <v>4259</v>
      </c>
      <c r="AD208" s="16">
        <v>1907</v>
      </c>
      <c r="AF208" s="65">
        <f t="shared" si="3"/>
        <v>1.0000000000000009E-2</v>
      </c>
      <c r="AG208" s="7">
        <v>1.07</v>
      </c>
      <c r="AH208" s="7">
        <v>1.25</v>
      </c>
      <c r="AI208" s="57">
        <v>5824325</v>
      </c>
      <c r="AJ208" s="57">
        <v>408119</v>
      </c>
      <c r="AK208" s="58">
        <v>111900</v>
      </c>
      <c r="AL208" s="58">
        <v>17688</v>
      </c>
      <c r="AM208" s="58">
        <v>2233584</v>
      </c>
      <c r="AN208" s="58">
        <v>387553</v>
      </c>
      <c r="AO208">
        <v>3</v>
      </c>
      <c r="AP208" t="s">
        <v>18</v>
      </c>
      <c r="AQ208">
        <v>2</v>
      </c>
      <c r="AR208">
        <v>4</v>
      </c>
      <c r="AS208">
        <v>3</v>
      </c>
    </row>
    <row r="209" spans="1:45" x14ac:dyDescent="0.2">
      <c r="A209" s="51">
        <v>207</v>
      </c>
      <c r="B209" s="51">
        <v>229</v>
      </c>
      <c r="C209" t="s">
        <v>59</v>
      </c>
      <c r="D209" t="s">
        <v>735</v>
      </c>
      <c r="E209" t="s">
        <v>736</v>
      </c>
      <c r="F209" s="9">
        <v>0.64</v>
      </c>
      <c r="G209" s="53">
        <v>10286</v>
      </c>
      <c r="H209" s="16">
        <v>359</v>
      </c>
      <c r="I209" s="16">
        <v>6614</v>
      </c>
      <c r="J209" s="16">
        <v>231</v>
      </c>
      <c r="K209" s="55">
        <v>1.07</v>
      </c>
      <c r="L209" s="55">
        <v>1.23</v>
      </c>
      <c r="R209" s="7">
        <v>1.1000000000000001</v>
      </c>
      <c r="S209">
        <v>22.1</v>
      </c>
      <c r="T209">
        <v>23.4</v>
      </c>
      <c r="U209">
        <v>22.2</v>
      </c>
      <c r="V209">
        <v>23.48</v>
      </c>
      <c r="W209">
        <v>526</v>
      </c>
      <c r="X209" s="16">
        <v>2622</v>
      </c>
      <c r="Y209" s="16">
        <v>1861</v>
      </c>
      <c r="Z209" s="16">
        <v>3680</v>
      </c>
      <c r="AA209" s="16">
        <v>1072</v>
      </c>
      <c r="AB209" s="16">
        <v>56</v>
      </c>
      <c r="AC209" s="16">
        <v>136</v>
      </c>
      <c r="AD209" s="16">
        <v>40</v>
      </c>
      <c r="AF209" s="65">
        <f t="shared" si="3"/>
        <v>0</v>
      </c>
      <c r="AG209" s="7">
        <v>1.06</v>
      </c>
      <c r="AH209" s="7">
        <v>1.23</v>
      </c>
      <c r="AI209" s="57">
        <v>130618</v>
      </c>
      <c r="AJ209" s="57">
        <v>11535</v>
      </c>
      <c r="AK209" s="58">
        <v>3069</v>
      </c>
      <c r="AL209" s="58">
        <v>326</v>
      </c>
      <c r="AM209" s="58">
        <v>60901</v>
      </c>
      <c r="AN209" s="58">
        <v>7153</v>
      </c>
      <c r="AO209">
        <v>3</v>
      </c>
      <c r="AP209" t="s">
        <v>16</v>
      </c>
      <c r="AR209">
        <v>4</v>
      </c>
      <c r="AS209">
        <v>6</v>
      </c>
    </row>
    <row r="210" spans="1:45" x14ac:dyDescent="0.2">
      <c r="A210" s="51">
        <v>208</v>
      </c>
      <c r="B210" s="51">
        <v>200</v>
      </c>
      <c r="C210" t="s">
        <v>213</v>
      </c>
      <c r="D210" t="s">
        <v>190</v>
      </c>
      <c r="E210" t="s">
        <v>214</v>
      </c>
      <c r="F210" s="9">
        <v>10.11</v>
      </c>
      <c r="G210" s="53">
        <v>10252</v>
      </c>
      <c r="H210" s="16">
        <v>464</v>
      </c>
      <c r="I210" s="16">
        <v>103602</v>
      </c>
      <c r="J210" s="16">
        <v>4691</v>
      </c>
      <c r="K210" s="55">
        <v>1.02</v>
      </c>
      <c r="L210" s="55">
        <v>1.23</v>
      </c>
      <c r="R210" s="7">
        <v>1.04</v>
      </c>
      <c r="S210">
        <v>63.8</v>
      </c>
      <c r="T210">
        <v>64.8</v>
      </c>
      <c r="U210">
        <v>63.7</v>
      </c>
      <c r="V210">
        <v>64.75</v>
      </c>
      <c r="W210">
        <v>123</v>
      </c>
      <c r="X210" s="16">
        <v>1346281</v>
      </c>
      <c r="Y210" s="16">
        <v>61987</v>
      </c>
      <c r="Z210" s="16">
        <v>32623</v>
      </c>
      <c r="AA210" s="16">
        <v>8992</v>
      </c>
      <c r="AB210" s="16">
        <v>2287</v>
      </c>
      <c r="AC210" s="16">
        <v>1844</v>
      </c>
      <c r="AD210" s="16">
        <v>560</v>
      </c>
      <c r="AF210" s="65">
        <f t="shared" si="3"/>
        <v>1.0000000000000009E-2</v>
      </c>
      <c r="AG210" s="7">
        <v>1.02</v>
      </c>
      <c r="AH210" s="7">
        <v>1.24</v>
      </c>
      <c r="AI210" s="57">
        <v>1991192</v>
      </c>
      <c r="AJ210" s="57">
        <v>226415</v>
      </c>
      <c r="AK210" s="58">
        <v>4386</v>
      </c>
      <c r="AL210" s="58">
        <v>2782</v>
      </c>
      <c r="AM210" s="58">
        <v>52533</v>
      </c>
      <c r="AN210" s="58">
        <v>23845</v>
      </c>
      <c r="AO210">
        <v>1</v>
      </c>
      <c r="AP210" t="s">
        <v>7</v>
      </c>
      <c r="AQ210">
        <v>1</v>
      </c>
      <c r="AR210">
        <v>1</v>
      </c>
      <c r="AS210">
        <v>1.9999999999999998</v>
      </c>
    </row>
    <row r="211" spans="1:45" x14ac:dyDescent="0.2">
      <c r="A211" s="51">
        <v>209</v>
      </c>
      <c r="B211" s="51">
        <v>179</v>
      </c>
      <c r="C211" t="s">
        <v>80</v>
      </c>
      <c r="D211" t="s">
        <v>831</v>
      </c>
      <c r="E211" t="s">
        <v>832</v>
      </c>
      <c r="F211" s="9">
        <v>5.45</v>
      </c>
      <c r="G211" s="53">
        <v>10245</v>
      </c>
      <c r="H211" s="16">
        <v>552</v>
      </c>
      <c r="I211" s="16">
        <v>55866</v>
      </c>
      <c r="J211" s="16">
        <v>3009</v>
      </c>
      <c r="K211" s="55">
        <v>1.1000000000000001</v>
      </c>
      <c r="L211" s="55">
        <v>1.28</v>
      </c>
      <c r="R211" s="7">
        <v>1.1100000000000001</v>
      </c>
      <c r="S211">
        <v>47.8</v>
      </c>
      <c r="T211">
        <v>52.1</v>
      </c>
      <c r="U211">
        <v>48</v>
      </c>
      <c r="V211">
        <v>52.37</v>
      </c>
      <c r="W211">
        <v>594</v>
      </c>
      <c r="X211" s="16">
        <v>58876</v>
      </c>
      <c r="Y211" s="16">
        <v>18947</v>
      </c>
      <c r="Z211" s="16">
        <v>28657</v>
      </c>
      <c r="AA211" s="16">
        <v>8261</v>
      </c>
      <c r="AB211" s="16">
        <v>894</v>
      </c>
      <c r="AC211" s="16">
        <v>1664</v>
      </c>
      <c r="AD211" s="16">
        <v>451</v>
      </c>
      <c r="AF211" s="65">
        <f t="shared" si="3"/>
        <v>0</v>
      </c>
      <c r="AG211" s="7">
        <v>1.1000000000000001</v>
      </c>
      <c r="AH211" s="7">
        <v>1.28</v>
      </c>
      <c r="AI211" s="57">
        <v>1128521</v>
      </c>
      <c r="AJ211" s="57">
        <v>158005</v>
      </c>
      <c r="AK211" s="58">
        <v>22733</v>
      </c>
      <c r="AL211" s="58">
        <v>7940</v>
      </c>
      <c r="AM211" s="58">
        <v>465357</v>
      </c>
      <c r="AN211" s="58">
        <v>175509</v>
      </c>
      <c r="AO211">
        <v>3</v>
      </c>
      <c r="AP211" t="s">
        <v>256</v>
      </c>
      <c r="AQ211">
        <v>2</v>
      </c>
      <c r="AR211">
        <v>4</v>
      </c>
      <c r="AS211">
        <v>3</v>
      </c>
    </row>
    <row r="212" spans="1:45" x14ac:dyDescent="0.2">
      <c r="A212" s="51">
        <v>210</v>
      </c>
      <c r="B212" s="51">
        <v>201</v>
      </c>
      <c r="C212" t="s">
        <v>96</v>
      </c>
      <c r="D212" t="s">
        <v>19</v>
      </c>
      <c r="E212" t="s">
        <v>382</v>
      </c>
      <c r="F212" s="9">
        <v>11.78</v>
      </c>
      <c r="G212" s="53">
        <v>10153</v>
      </c>
      <c r="H212" s="16">
        <v>456</v>
      </c>
      <c r="I212" s="16">
        <v>119579</v>
      </c>
      <c r="J212" s="16">
        <v>5369</v>
      </c>
      <c r="K212" s="55">
        <v>1.06</v>
      </c>
      <c r="L212" s="55">
        <v>1.29</v>
      </c>
      <c r="R212" s="7">
        <v>1.07</v>
      </c>
      <c r="S212">
        <v>56.7</v>
      </c>
      <c r="T212">
        <v>59.3</v>
      </c>
      <c r="U212">
        <v>56.4</v>
      </c>
      <c r="V212">
        <v>59.1</v>
      </c>
      <c r="W212">
        <v>247</v>
      </c>
      <c r="X212" s="16">
        <v>208894</v>
      </c>
      <c r="Y212" s="16">
        <v>39095</v>
      </c>
      <c r="Z212" s="16">
        <v>57641</v>
      </c>
      <c r="AA212" s="16">
        <v>22844</v>
      </c>
      <c r="AB212" s="16">
        <v>1457</v>
      </c>
      <c r="AC212" s="16">
        <v>2906</v>
      </c>
      <c r="AD212" s="16">
        <v>1006</v>
      </c>
      <c r="AF212" s="65">
        <f t="shared" si="3"/>
        <v>1.0000000000000009E-2</v>
      </c>
      <c r="AG212" s="7">
        <v>1.06</v>
      </c>
      <c r="AH212" s="7">
        <v>1.3</v>
      </c>
      <c r="AI212" s="57">
        <v>2375709</v>
      </c>
      <c r="AJ212" s="57">
        <v>276263</v>
      </c>
      <c r="AK212" s="58">
        <v>44723</v>
      </c>
      <c r="AL212" s="58">
        <v>11543</v>
      </c>
      <c r="AM212" s="58">
        <v>903250</v>
      </c>
      <c r="AN212" s="58">
        <v>253114</v>
      </c>
      <c r="AO212">
        <v>3</v>
      </c>
      <c r="AP212" t="s">
        <v>201</v>
      </c>
      <c r="AQ212">
        <v>4</v>
      </c>
      <c r="AR212">
        <v>2</v>
      </c>
      <c r="AS212">
        <v>3.9999999999999996</v>
      </c>
    </row>
    <row r="213" spans="1:45" x14ac:dyDescent="0.2">
      <c r="A213" s="51">
        <v>211</v>
      </c>
      <c r="B213" s="51">
        <v>163</v>
      </c>
      <c r="C213" t="s">
        <v>42</v>
      </c>
      <c r="D213" t="s">
        <v>460</v>
      </c>
      <c r="E213" t="s">
        <v>481</v>
      </c>
      <c r="F213" s="9">
        <v>11.4</v>
      </c>
      <c r="G213" s="53">
        <v>10002</v>
      </c>
      <c r="H213" s="16">
        <v>700</v>
      </c>
      <c r="I213" s="16">
        <v>114028</v>
      </c>
      <c r="J213" s="16">
        <v>7979</v>
      </c>
      <c r="K213" s="55">
        <v>1.02</v>
      </c>
      <c r="L213" s="55">
        <v>1.33</v>
      </c>
      <c r="R213" s="7">
        <v>1.03</v>
      </c>
      <c r="S213">
        <v>53</v>
      </c>
      <c r="T213">
        <v>52.4</v>
      </c>
      <c r="U213">
        <v>53</v>
      </c>
      <c r="V213">
        <v>52.4</v>
      </c>
      <c r="W213">
        <v>331</v>
      </c>
      <c r="X213" s="16">
        <v>389562</v>
      </c>
      <c r="Y213" s="16">
        <v>23035</v>
      </c>
      <c r="Z213" s="16">
        <v>56599</v>
      </c>
      <c r="AA213" s="16">
        <v>34394</v>
      </c>
      <c r="AB213" s="16">
        <v>1167</v>
      </c>
      <c r="AC213" s="16">
        <v>4373</v>
      </c>
      <c r="AD213" s="16">
        <v>2439</v>
      </c>
      <c r="AF213" s="65">
        <f t="shared" si="3"/>
        <v>0</v>
      </c>
      <c r="AG213" s="7">
        <v>1.02</v>
      </c>
      <c r="AH213" s="7">
        <v>1.33</v>
      </c>
      <c r="AI213" s="57">
        <v>2359370</v>
      </c>
      <c r="AJ213" s="57">
        <v>411373</v>
      </c>
      <c r="AK213" s="58">
        <v>47233</v>
      </c>
      <c r="AL213" s="58">
        <v>17147</v>
      </c>
      <c r="AM213" s="58">
        <v>971495</v>
      </c>
      <c r="AN213" s="58">
        <v>381983</v>
      </c>
      <c r="AO213">
        <v>1</v>
      </c>
      <c r="AP213" t="s">
        <v>18</v>
      </c>
      <c r="AR213">
        <v>3</v>
      </c>
      <c r="AS213">
        <v>11</v>
      </c>
    </row>
    <row r="214" spans="1:45" x14ac:dyDescent="0.2">
      <c r="A214" s="51">
        <v>212</v>
      </c>
      <c r="B214" s="51">
        <v>261</v>
      </c>
      <c r="C214" t="s">
        <v>321</v>
      </c>
      <c r="D214" t="s">
        <v>316</v>
      </c>
      <c r="E214" t="s">
        <v>320</v>
      </c>
      <c r="F214" s="9">
        <v>47.53</v>
      </c>
      <c r="G214" s="53">
        <v>9883</v>
      </c>
      <c r="H214" s="16">
        <v>274</v>
      </c>
      <c r="I214" s="16">
        <v>469750</v>
      </c>
      <c r="J214" s="16">
        <v>13046</v>
      </c>
      <c r="K214" s="55">
        <v>1.0900000000000001</v>
      </c>
      <c r="L214" s="55">
        <v>1.3</v>
      </c>
      <c r="R214" s="7">
        <v>1.1599999999999999</v>
      </c>
      <c r="S214">
        <v>45.9</v>
      </c>
      <c r="T214">
        <v>48.6</v>
      </c>
      <c r="U214">
        <v>50.8</v>
      </c>
      <c r="V214">
        <v>52.61</v>
      </c>
      <c r="W214">
        <v>198</v>
      </c>
      <c r="X214" s="16">
        <v>360066</v>
      </c>
      <c r="Y214" s="16">
        <v>147796</v>
      </c>
      <c r="Z214" s="16">
        <v>227019</v>
      </c>
      <c r="AA214" s="16">
        <v>94935</v>
      </c>
      <c r="AB214" s="16">
        <v>3430</v>
      </c>
      <c r="AC214" s="16">
        <v>6870</v>
      </c>
      <c r="AD214" s="16">
        <v>2746</v>
      </c>
      <c r="AF214" s="65">
        <f t="shared" si="3"/>
        <v>-8.0000000000000071E-2</v>
      </c>
      <c r="AG214" s="7">
        <v>1.06</v>
      </c>
      <c r="AH214" s="7">
        <v>1.22</v>
      </c>
      <c r="AI214" s="57">
        <v>9158420</v>
      </c>
      <c r="AJ214" s="57">
        <v>670568</v>
      </c>
      <c r="AK214" s="58">
        <v>207255</v>
      </c>
      <c r="AL214" s="58">
        <v>27583</v>
      </c>
      <c r="AM214" s="58">
        <v>4127612</v>
      </c>
      <c r="AN214" s="58">
        <v>607058</v>
      </c>
      <c r="AO214">
        <v>3</v>
      </c>
      <c r="AP214" t="s">
        <v>18</v>
      </c>
      <c r="AR214">
        <v>3</v>
      </c>
      <c r="AS214">
        <v>12</v>
      </c>
    </row>
    <row r="215" spans="1:45" x14ac:dyDescent="0.2">
      <c r="A215" s="51">
        <v>213</v>
      </c>
      <c r="B215" s="51">
        <v>225</v>
      </c>
      <c r="C215" t="s">
        <v>34</v>
      </c>
      <c r="D215" t="s">
        <v>32</v>
      </c>
      <c r="E215" t="s">
        <v>33</v>
      </c>
      <c r="F215" s="9">
        <v>7.55</v>
      </c>
      <c r="G215" s="53">
        <v>9619</v>
      </c>
      <c r="H215" s="16">
        <v>387</v>
      </c>
      <c r="I215" s="16">
        <v>72631</v>
      </c>
      <c r="J215" s="16">
        <v>2921</v>
      </c>
      <c r="K215" s="55">
        <v>1.07</v>
      </c>
      <c r="L215" s="55">
        <v>1.23</v>
      </c>
      <c r="R215" s="7">
        <v>1.08</v>
      </c>
      <c r="S215">
        <v>41.7</v>
      </c>
      <c r="T215">
        <v>43.6</v>
      </c>
      <c r="U215">
        <v>41.4</v>
      </c>
      <c r="V215">
        <v>43.31</v>
      </c>
      <c r="W215">
        <v>16</v>
      </c>
      <c r="X215" s="16">
        <v>72907</v>
      </c>
      <c r="Y215" s="16">
        <v>22460</v>
      </c>
      <c r="Z215" s="16">
        <v>36955</v>
      </c>
      <c r="AA215" s="16">
        <v>13217</v>
      </c>
      <c r="AB215" s="16">
        <v>787</v>
      </c>
      <c r="AC215" s="16">
        <v>1624</v>
      </c>
      <c r="AD215" s="16">
        <v>510</v>
      </c>
      <c r="AF215" s="65">
        <f t="shared" si="3"/>
        <v>0</v>
      </c>
      <c r="AG215" s="7">
        <v>1.07</v>
      </c>
      <c r="AH215" s="7">
        <v>1.23</v>
      </c>
      <c r="AI215" s="57">
        <v>1446208</v>
      </c>
      <c r="AJ215" s="57">
        <v>150902</v>
      </c>
      <c r="AK215" s="58">
        <v>33862</v>
      </c>
      <c r="AL215" s="58">
        <v>6567</v>
      </c>
      <c r="AM215" s="58">
        <v>679003</v>
      </c>
      <c r="AN215" s="58">
        <v>144173</v>
      </c>
      <c r="AO215">
        <v>3</v>
      </c>
      <c r="AP215" t="s">
        <v>18</v>
      </c>
      <c r="AR215">
        <v>3</v>
      </c>
      <c r="AS215">
        <v>11</v>
      </c>
    </row>
    <row r="216" spans="1:45" x14ac:dyDescent="0.2">
      <c r="A216" s="51">
        <v>214</v>
      </c>
      <c r="B216" s="51">
        <v>285</v>
      </c>
      <c r="C216" t="s">
        <v>2</v>
      </c>
      <c r="D216" t="s">
        <v>863</v>
      </c>
      <c r="E216" t="s">
        <v>884</v>
      </c>
      <c r="F216" s="9">
        <v>4.24</v>
      </c>
      <c r="G216" s="53">
        <v>9553</v>
      </c>
      <c r="H216" s="16">
        <v>228</v>
      </c>
      <c r="I216" s="16">
        <v>40464</v>
      </c>
      <c r="J216" s="16">
        <v>964</v>
      </c>
      <c r="K216" s="55">
        <v>1.06</v>
      </c>
      <c r="L216" s="55">
        <v>1.24</v>
      </c>
      <c r="R216" s="7">
        <v>1.08</v>
      </c>
      <c r="S216">
        <v>56.9</v>
      </c>
      <c r="T216">
        <v>59.5</v>
      </c>
      <c r="U216">
        <v>57</v>
      </c>
      <c r="V216">
        <v>59.49</v>
      </c>
      <c r="W216">
        <v>633</v>
      </c>
      <c r="X216" s="16">
        <v>80484</v>
      </c>
      <c r="Y216" s="16">
        <v>13182</v>
      </c>
      <c r="Z216" s="16">
        <v>19154</v>
      </c>
      <c r="AA216" s="16">
        <v>8128</v>
      </c>
      <c r="AB216" s="16">
        <v>262</v>
      </c>
      <c r="AC216" s="16">
        <v>510</v>
      </c>
      <c r="AD216" s="16">
        <v>192</v>
      </c>
      <c r="AF216" s="65">
        <f t="shared" si="3"/>
        <v>0</v>
      </c>
      <c r="AG216" s="7">
        <v>1.06</v>
      </c>
      <c r="AH216" s="7">
        <v>1.24</v>
      </c>
      <c r="AI216" s="57">
        <v>762904</v>
      </c>
      <c r="AJ216" s="57">
        <v>48667</v>
      </c>
      <c r="AK216" s="58">
        <v>7086</v>
      </c>
      <c r="AL216" s="58">
        <v>1636</v>
      </c>
      <c r="AM216" s="58">
        <v>142332</v>
      </c>
      <c r="AN216" s="58">
        <v>35572</v>
      </c>
      <c r="AO216">
        <v>1</v>
      </c>
      <c r="AP216" t="s">
        <v>3</v>
      </c>
      <c r="AQ216">
        <v>2</v>
      </c>
      <c r="AR216">
        <v>4</v>
      </c>
      <c r="AS216">
        <v>3</v>
      </c>
    </row>
    <row r="217" spans="1:45" x14ac:dyDescent="0.2">
      <c r="A217" s="51">
        <v>215</v>
      </c>
      <c r="B217" s="51">
        <v>161</v>
      </c>
      <c r="C217" t="s">
        <v>80</v>
      </c>
      <c r="D217" t="s">
        <v>589</v>
      </c>
      <c r="E217" t="s">
        <v>612</v>
      </c>
      <c r="F217" s="9">
        <v>1.95</v>
      </c>
      <c r="G217" s="53">
        <v>9541</v>
      </c>
      <c r="H217" s="16">
        <v>706</v>
      </c>
      <c r="I217" s="16">
        <v>18567</v>
      </c>
      <c r="J217" s="16">
        <v>1374</v>
      </c>
      <c r="K217" s="55">
        <v>1.07</v>
      </c>
      <c r="L217" s="55">
        <v>1.31</v>
      </c>
      <c r="R217" s="7">
        <v>1.08</v>
      </c>
      <c r="S217">
        <v>53</v>
      </c>
      <c r="T217">
        <v>56.3</v>
      </c>
      <c r="U217">
        <v>53</v>
      </c>
      <c r="V217">
        <v>56.3</v>
      </c>
      <c r="W217">
        <v>437</v>
      </c>
      <c r="X217" s="16">
        <v>31136</v>
      </c>
      <c r="Y217" s="16">
        <v>6222</v>
      </c>
      <c r="Z217" s="16">
        <v>9037</v>
      </c>
      <c r="AA217" s="16">
        <v>3308</v>
      </c>
      <c r="AB217" s="16">
        <v>382</v>
      </c>
      <c r="AC217" s="16">
        <v>745</v>
      </c>
      <c r="AD217" s="16">
        <v>247</v>
      </c>
      <c r="AF217" s="65">
        <f t="shared" si="3"/>
        <v>0</v>
      </c>
      <c r="AG217" s="7">
        <v>1.07</v>
      </c>
      <c r="AH217" s="7">
        <v>1.31</v>
      </c>
      <c r="AI217" s="57">
        <v>392571</v>
      </c>
      <c r="AJ217" s="57">
        <v>72282</v>
      </c>
      <c r="AK217" s="58">
        <v>10849</v>
      </c>
      <c r="AL217" s="58">
        <v>3705</v>
      </c>
      <c r="AM217" s="58">
        <v>221813</v>
      </c>
      <c r="AN217" s="58">
        <v>81826</v>
      </c>
      <c r="AO217">
        <v>1</v>
      </c>
      <c r="AP217" t="s">
        <v>256</v>
      </c>
      <c r="AQ217">
        <v>2</v>
      </c>
      <c r="AR217">
        <v>4</v>
      </c>
      <c r="AS217">
        <v>3</v>
      </c>
    </row>
    <row r="218" spans="1:45" x14ac:dyDescent="0.2">
      <c r="A218" s="51">
        <v>216</v>
      </c>
      <c r="B218" s="51">
        <v>170</v>
      </c>
      <c r="C218" t="s">
        <v>483</v>
      </c>
      <c r="D218" t="s">
        <v>460</v>
      </c>
      <c r="E218" t="s">
        <v>482</v>
      </c>
      <c r="F218" s="9">
        <v>15</v>
      </c>
      <c r="G218" s="53">
        <v>9530</v>
      </c>
      <c r="H218" s="16">
        <v>645</v>
      </c>
      <c r="I218" s="16">
        <v>142943</v>
      </c>
      <c r="J218" s="16">
        <v>9672</v>
      </c>
      <c r="K218" s="55">
        <v>1.02</v>
      </c>
      <c r="L218" s="55">
        <v>1.26</v>
      </c>
      <c r="R218" s="7">
        <v>1.03</v>
      </c>
      <c r="S218">
        <v>60.7</v>
      </c>
      <c r="T218">
        <v>61.4</v>
      </c>
      <c r="U218">
        <v>60.7</v>
      </c>
      <c r="V218">
        <v>61.35</v>
      </c>
      <c r="W218">
        <v>332</v>
      </c>
      <c r="X218" s="16">
        <v>550478</v>
      </c>
      <c r="Y218" s="16">
        <v>26532</v>
      </c>
      <c r="Z218" s="16">
        <v>59054</v>
      </c>
      <c r="AA218" s="16">
        <v>57356</v>
      </c>
      <c r="AB218" s="16">
        <v>1343</v>
      </c>
      <c r="AC218" s="16">
        <v>4567</v>
      </c>
      <c r="AD218" s="16">
        <v>3762</v>
      </c>
      <c r="AF218" s="65">
        <f t="shared" si="3"/>
        <v>0</v>
      </c>
      <c r="AG218" s="7">
        <v>1.02</v>
      </c>
      <c r="AH218" s="7">
        <v>1.26</v>
      </c>
      <c r="AI218" s="57">
        <v>2843194</v>
      </c>
      <c r="AJ218" s="57">
        <v>463599</v>
      </c>
      <c r="AK218" s="58">
        <v>7102</v>
      </c>
      <c r="AL218" s="58">
        <v>4034</v>
      </c>
      <c r="AM218" s="58">
        <v>111405</v>
      </c>
      <c r="AN218" s="58">
        <v>53448</v>
      </c>
      <c r="AO218">
        <v>1</v>
      </c>
      <c r="AP218" t="s">
        <v>18</v>
      </c>
      <c r="AR218">
        <v>1</v>
      </c>
      <c r="AS218">
        <v>1.9999999999999998</v>
      </c>
    </row>
    <row r="219" spans="1:45" x14ac:dyDescent="0.2">
      <c r="A219" s="51">
        <v>217</v>
      </c>
      <c r="B219" s="51">
        <v>321</v>
      </c>
      <c r="C219" t="s">
        <v>21</v>
      </c>
      <c r="D219" t="s">
        <v>26</v>
      </c>
      <c r="E219" t="s">
        <v>27</v>
      </c>
      <c r="F219" s="9">
        <v>8.43</v>
      </c>
      <c r="G219" s="53">
        <v>9391</v>
      </c>
      <c r="H219" s="16">
        <v>157</v>
      </c>
      <c r="I219" s="16">
        <v>79206</v>
      </c>
      <c r="J219" s="16">
        <v>1328</v>
      </c>
      <c r="K219" s="55">
        <v>1.1499999999999999</v>
      </c>
      <c r="L219" s="55">
        <v>1.36</v>
      </c>
      <c r="R219" s="7">
        <v>1.21</v>
      </c>
      <c r="S219">
        <v>39.200000000000003</v>
      </c>
      <c r="T219">
        <v>44.3</v>
      </c>
      <c r="U219">
        <v>40.9</v>
      </c>
      <c r="V219">
        <v>45.95</v>
      </c>
      <c r="W219">
        <v>12</v>
      </c>
      <c r="X219" s="16">
        <v>42943</v>
      </c>
      <c r="Y219" s="16">
        <v>25333</v>
      </c>
      <c r="Z219" s="16">
        <v>37138</v>
      </c>
      <c r="AA219" s="16">
        <v>16735</v>
      </c>
      <c r="AB219" s="16">
        <v>373</v>
      </c>
      <c r="AC219" s="16">
        <v>674</v>
      </c>
      <c r="AD219" s="16">
        <v>281</v>
      </c>
      <c r="AF219" s="65">
        <f t="shared" si="3"/>
        <v>-3.0000000000000027E-2</v>
      </c>
      <c r="AG219" s="7">
        <v>1.1399999999999999</v>
      </c>
      <c r="AH219" s="7">
        <v>1.33</v>
      </c>
      <c r="AI219" s="57">
        <v>1512724</v>
      </c>
      <c r="AJ219" s="57">
        <v>68836</v>
      </c>
      <c r="AK219" s="58">
        <v>31985</v>
      </c>
      <c r="AL219" s="58">
        <v>3106</v>
      </c>
      <c r="AM219" s="58">
        <v>633940</v>
      </c>
      <c r="AN219" s="58">
        <v>68079</v>
      </c>
      <c r="AO219">
        <v>3</v>
      </c>
      <c r="AP219" t="s">
        <v>23</v>
      </c>
      <c r="AQ219">
        <v>5</v>
      </c>
      <c r="AR219">
        <v>3</v>
      </c>
      <c r="AS219">
        <v>5</v>
      </c>
    </row>
    <row r="220" spans="1:45" x14ac:dyDescent="0.2">
      <c r="A220" s="51">
        <v>218</v>
      </c>
      <c r="B220" s="51">
        <v>192</v>
      </c>
      <c r="C220" t="s">
        <v>343</v>
      </c>
      <c r="D220" t="s">
        <v>949</v>
      </c>
      <c r="E220" t="s">
        <v>950</v>
      </c>
      <c r="F220" s="9">
        <v>0.31</v>
      </c>
      <c r="G220" s="53">
        <v>9107</v>
      </c>
      <c r="H220" s="16">
        <v>478</v>
      </c>
      <c r="I220" s="16">
        <v>2832</v>
      </c>
      <c r="J220" s="16">
        <v>149</v>
      </c>
      <c r="K220" s="55">
        <v>1.08</v>
      </c>
      <c r="L220" s="55">
        <v>1.43</v>
      </c>
      <c r="R220" s="7">
        <v>1.1100000000000001</v>
      </c>
      <c r="S220">
        <v>25.5</v>
      </c>
      <c r="T220">
        <v>27.1</v>
      </c>
      <c r="U220">
        <v>25.9</v>
      </c>
      <c r="V220">
        <v>27.25</v>
      </c>
      <c r="W220">
        <v>690</v>
      </c>
      <c r="X220" s="16">
        <v>1419</v>
      </c>
      <c r="Y220" s="16">
        <v>653</v>
      </c>
      <c r="Z220" s="16">
        <v>1545</v>
      </c>
      <c r="AA220" s="16">
        <v>634</v>
      </c>
      <c r="AB220" s="16">
        <v>28</v>
      </c>
      <c r="AC220" s="16">
        <v>87</v>
      </c>
      <c r="AD220" s="16">
        <v>34</v>
      </c>
      <c r="AF220" s="65">
        <f t="shared" si="3"/>
        <v>0</v>
      </c>
      <c r="AG220" s="7">
        <v>1.07</v>
      </c>
      <c r="AH220" s="7">
        <v>1.43</v>
      </c>
      <c r="AI220" s="57">
        <v>57780</v>
      </c>
      <c r="AJ220" s="57">
        <v>7545</v>
      </c>
      <c r="AK220" s="58">
        <v>1510</v>
      </c>
      <c r="AL220" s="58">
        <v>270</v>
      </c>
      <c r="AM220" s="58">
        <v>30190</v>
      </c>
      <c r="AN220" s="58">
        <v>5899</v>
      </c>
      <c r="AO220">
        <v>3</v>
      </c>
      <c r="AP220" t="s">
        <v>16</v>
      </c>
      <c r="AR220">
        <v>5</v>
      </c>
      <c r="AS220">
        <v>10</v>
      </c>
    </row>
    <row r="221" spans="1:45" x14ac:dyDescent="0.2">
      <c r="A221" s="51">
        <v>219</v>
      </c>
      <c r="B221" s="51">
        <v>280</v>
      </c>
      <c r="C221" t="s">
        <v>576</v>
      </c>
      <c r="D221" t="s">
        <v>573</v>
      </c>
      <c r="E221" t="s">
        <v>575</v>
      </c>
      <c r="F221" s="9">
        <v>72.430000000000007</v>
      </c>
      <c r="G221" s="53">
        <v>9069</v>
      </c>
      <c r="H221" s="16">
        <v>235</v>
      </c>
      <c r="I221" s="16">
        <v>656902</v>
      </c>
      <c r="J221" s="16">
        <v>16989</v>
      </c>
      <c r="K221" s="55">
        <v>1.1000000000000001</v>
      </c>
      <c r="L221" s="55">
        <v>1.34</v>
      </c>
      <c r="R221" s="7">
        <v>1.1299999999999999</v>
      </c>
      <c r="S221">
        <v>49.6</v>
      </c>
      <c r="T221">
        <v>53.3</v>
      </c>
      <c r="U221">
        <v>50.8</v>
      </c>
      <c r="V221">
        <v>54.38</v>
      </c>
      <c r="W221">
        <v>409</v>
      </c>
      <c r="X221" s="16">
        <v>633401</v>
      </c>
      <c r="Y221" s="16">
        <v>228579</v>
      </c>
      <c r="Z221" s="16">
        <v>313346</v>
      </c>
      <c r="AA221" s="16">
        <v>114977</v>
      </c>
      <c r="AB221" s="16">
        <v>4966</v>
      </c>
      <c r="AC221" s="16">
        <v>9051</v>
      </c>
      <c r="AD221" s="16">
        <v>2972</v>
      </c>
      <c r="AF221" s="65">
        <f t="shared" si="3"/>
        <v>-1.0000000000000009E-2</v>
      </c>
      <c r="AG221" s="7">
        <v>1.0900000000000001</v>
      </c>
      <c r="AH221" s="7">
        <v>1.33</v>
      </c>
      <c r="AI221" s="57">
        <v>12588886</v>
      </c>
      <c r="AJ221" s="57">
        <v>868204</v>
      </c>
      <c r="AK221" s="58">
        <v>198331</v>
      </c>
      <c r="AL221" s="58">
        <v>33951</v>
      </c>
      <c r="AM221" s="58">
        <v>3961520</v>
      </c>
      <c r="AN221" s="58">
        <v>740590</v>
      </c>
      <c r="AO221">
        <v>3</v>
      </c>
      <c r="AP221" t="s">
        <v>18</v>
      </c>
      <c r="AR221">
        <v>3</v>
      </c>
      <c r="AS221">
        <v>11</v>
      </c>
    </row>
    <row r="222" spans="1:45" x14ac:dyDescent="0.2">
      <c r="A222" s="51">
        <v>220</v>
      </c>
      <c r="B222" s="51">
        <v>319</v>
      </c>
      <c r="C222" t="s">
        <v>44</v>
      </c>
      <c r="D222" t="s">
        <v>932</v>
      </c>
      <c r="E222" t="s">
        <v>935</v>
      </c>
      <c r="F222" s="9">
        <v>4.4000000000000004</v>
      </c>
      <c r="G222" s="53">
        <v>9006</v>
      </c>
      <c r="H222" s="16">
        <v>158</v>
      </c>
      <c r="I222" s="16">
        <v>39628</v>
      </c>
      <c r="J222" s="16">
        <v>697</v>
      </c>
      <c r="K222" s="55">
        <v>1.04</v>
      </c>
      <c r="L222" s="55">
        <v>1.39</v>
      </c>
      <c r="R222" s="7">
        <v>1.06</v>
      </c>
      <c r="S222">
        <v>63.3</v>
      </c>
      <c r="T222">
        <v>65</v>
      </c>
      <c r="U222">
        <v>63.4</v>
      </c>
      <c r="V222">
        <v>65</v>
      </c>
      <c r="W222">
        <v>673</v>
      </c>
      <c r="X222" s="16">
        <v>273907</v>
      </c>
      <c r="Y222" s="16">
        <v>24177</v>
      </c>
      <c r="Z222" s="16">
        <v>8167</v>
      </c>
      <c r="AA222" s="16">
        <v>7283</v>
      </c>
      <c r="AB222" s="16">
        <v>385</v>
      </c>
      <c r="AC222" s="16">
        <v>181</v>
      </c>
      <c r="AD222" s="16">
        <v>131</v>
      </c>
      <c r="AF222" s="65">
        <f t="shared" si="3"/>
        <v>-1.9999999999999796E-2</v>
      </c>
      <c r="AG222" s="7">
        <v>1.03</v>
      </c>
      <c r="AH222" s="7">
        <v>1.37</v>
      </c>
      <c r="AI222" s="57">
        <v>730128</v>
      </c>
      <c r="AJ222" s="57">
        <v>33623</v>
      </c>
      <c r="AK222" s="58">
        <v>2004</v>
      </c>
      <c r="AL222" s="58">
        <v>411</v>
      </c>
      <c r="AM222" s="58">
        <v>37216</v>
      </c>
      <c r="AN222" s="58">
        <v>6185</v>
      </c>
      <c r="AO222">
        <v>1</v>
      </c>
      <c r="AP222" t="s">
        <v>7</v>
      </c>
      <c r="AQ222">
        <v>1</v>
      </c>
      <c r="AR222">
        <v>1</v>
      </c>
      <c r="AS222">
        <v>1.9999999999999998</v>
      </c>
    </row>
    <row r="223" spans="1:45" x14ac:dyDescent="0.2">
      <c r="A223" s="51">
        <v>221</v>
      </c>
      <c r="B223" s="51">
        <v>184</v>
      </c>
      <c r="C223" t="s">
        <v>80</v>
      </c>
      <c r="D223" t="s">
        <v>837</v>
      </c>
      <c r="E223" t="s">
        <v>838</v>
      </c>
      <c r="F223" s="9">
        <v>2.0499999999999998</v>
      </c>
      <c r="G223" s="53">
        <v>8999</v>
      </c>
      <c r="H223" s="16">
        <v>524</v>
      </c>
      <c r="I223" s="16">
        <v>18485</v>
      </c>
      <c r="J223" s="16">
        <v>1076</v>
      </c>
      <c r="K223" s="55">
        <v>1.0900000000000001</v>
      </c>
      <c r="L223" s="55">
        <v>1.28</v>
      </c>
      <c r="R223" s="7">
        <v>1.1000000000000001</v>
      </c>
      <c r="S223">
        <v>40.6</v>
      </c>
      <c r="T223">
        <v>44</v>
      </c>
      <c r="U223">
        <v>40.6</v>
      </c>
      <c r="V223">
        <v>43.96</v>
      </c>
      <c r="W223">
        <v>598</v>
      </c>
      <c r="X223" s="16">
        <v>14119</v>
      </c>
      <c r="Y223" s="16">
        <v>4852</v>
      </c>
      <c r="Z223" s="16">
        <v>9406</v>
      </c>
      <c r="AA223" s="16">
        <v>4227</v>
      </c>
      <c r="AB223" s="16">
        <v>247</v>
      </c>
      <c r="AC223" s="16">
        <v>588</v>
      </c>
      <c r="AD223" s="16">
        <v>242</v>
      </c>
      <c r="AF223" s="65">
        <f t="shared" si="3"/>
        <v>0</v>
      </c>
      <c r="AG223" s="7">
        <v>1.0900000000000001</v>
      </c>
      <c r="AH223" s="7">
        <v>1.28</v>
      </c>
      <c r="AI223" s="57">
        <v>379436</v>
      </c>
      <c r="AJ223" s="57">
        <v>56531</v>
      </c>
      <c r="AK223" s="58">
        <v>9381</v>
      </c>
      <c r="AL223" s="58">
        <v>2853</v>
      </c>
      <c r="AM223" s="58">
        <v>190909</v>
      </c>
      <c r="AN223" s="58">
        <v>62994</v>
      </c>
      <c r="AO223">
        <v>3</v>
      </c>
      <c r="AP223" t="s">
        <v>256</v>
      </c>
      <c r="AQ223">
        <v>2</v>
      </c>
      <c r="AR223">
        <v>4</v>
      </c>
      <c r="AS223">
        <v>3</v>
      </c>
    </row>
    <row r="224" spans="1:45" x14ac:dyDescent="0.2">
      <c r="A224" s="51">
        <v>222</v>
      </c>
      <c r="B224" s="51">
        <v>185</v>
      </c>
      <c r="C224" t="s">
        <v>80</v>
      </c>
      <c r="D224" t="s">
        <v>190</v>
      </c>
      <c r="E224" t="s">
        <v>226</v>
      </c>
      <c r="F224" s="9">
        <v>7.04</v>
      </c>
      <c r="G224" s="53">
        <v>8965</v>
      </c>
      <c r="H224" s="16">
        <v>523</v>
      </c>
      <c r="I224" s="16">
        <v>63134</v>
      </c>
      <c r="J224" s="16">
        <v>3686</v>
      </c>
      <c r="K224" s="55">
        <v>1.02</v>
      </c>
      <c r="L224" s="55">
        <v>1.26</v>
      </c>
      <c r="R224" s="7">
        <v>1.04</v>
      </c>
      <c r="S224">
        <v>63.8</v>
      </c>
      <c r="T224">
        <v>65</v>
      </c>
      <c r="U224">
        <v>64.099999999999994</v>
      </c>
      <c r="V224">
        <v>65</v>
      </c>
      <c r="W224">
        <v>135</v>
      </c>
      <c r="X224" s="16">
        <v>582472</v>
      </c>
      <c r="Y224" s="16">
        <v>31098</v>
      </c>
      <c r="Z224" s="16">
        <v>17967</v>
      </c>
      <c r="AA224" s="16">
        <v>14069</v>
      </c>
      <c r="AB224" s="16">
        <v>1474</v>
      </c>
      <c r="AC224" s="16">
        <v>1255</v>
      </c>
      <c r="AD224" s="16">
        <v>956</v>
      </c>
      <c r="AF224" s="65">
        <f t="shared" si="3"/>
        <v>0</v>
      </c>
      <c r="AG224" s="7">
        <v>1.02</v>
      </c>
      <c r="AH224" s="7">
        <v>1.26</v>
      </c>
      <c r="AI224" s="57">
        <v>1234241</v>
      </c>
      <c r="AJ224" s="57">
        <v>175194</v>
      </c>
      <c r="AK224" s="58">
        <v>952</v>
      </c>
      <c r="AL224" s="58">
        <v>809</v>
      </c>
      <c r="AM224" s="58">
        <v>2946</v>
      </c>
      <c r="AN224" s="58">
        <v>299</v>
      </c>
      <c r="AO224">
        <v>1</v>
      </c>
      <c r="AP224" t="s">
        <v>18</v>
      </c>
      <c r="AQ224">
        <v>2</v>
      </c>
      <c r="AR224">
        <v>4</v>
      </c>
      <c r="AS224">
        <v>3</v>
      </c>
    </row>
    <row r="225" spans="1:45" x14ac:dyDescent="0.2">
      <c r="A225" s="51">
        <v>223</v>
      </c>
      <c r="B225" s="51">
        <v>267</v>
      </c>
      <c r="C225" t="s">
        <v>135</v>
      </c>
      <c r="D225" t="s">
        <v>783</v>
      </c>
      <c r="E225" t="s">
        <v>784</v>
      </c>
      <c r="F225" s="9">
        <v>16.8</v>
      </c>
      <c r="G225" s="53">
        <v>8874</v>
      </c>
      <c r="H225" s="16">
        <v>267</v>
      </c>
      <c r="I225" s="16">
        <v>149042</v>
      </c>
      <c r="J225" s="16">
        <v>4479</v>
      </c>
      <c r="K225" s="55">
        <v>1.05</v>
      </c>
      <c r="L225" s="55">
        <v>1.1599999999999999</v>
      </c>
      <c r="R225" s="7">
        <v>1.08</v>
      </c>
      <c r="S225">
        <v>53</v>
      </c>
      <c r="T225">
        <v>54.9</v>
      </c>
      <c r="U225">
        <v>53.8</v>
      </c>
      <c r="V225">
        <v>55.23</v>
      </c>
      <c r="W225">
        <v>557</v>
      </c>
      <c r="X225" s="16">
        <v>208394</v>
      </c>
      <c r="Y225" s="16">
        <v>43252</v>
      </c>
      <c r="Z225" s="16">
        <v>77213</v>
      </c>
      <c r="AA225" s="16">
        <v>28577</v>
      </c>
      <c r="AB225" s="16">
        <v>1075</v>
      </c>
      <c r="AC225" s="16">
        <v>2536</v>
      </c>
      <c r="AD225" s="16">
        <v>868</v>
      </c>
      <c r="AF225" s="65">
        <f t="shared" si="3"/>
        <v>-1.0000000000000009E-2</v>
      </c>
      <c r="AG225" s="7">
        <v>1.04</v>
      </c>
      <c r="AH225" s="7">
        <v>1.1499999999999999</v>
      </c>
      <c r="AI225" s="57">
        <v>2889236</v>
      </c>
      <c r="AJ225" s="57">
        <v>228114</v>
      </c>
      <c r="AK225" s="58">
        <v>52311</v>
      </c>
      <c r="AL225" s="58">
        <v>8430</v>
      </c>
      <c r="AM225" s="58">
        <v>1043437</v>
      </c>
      <c r="AN225" s="58">
        <v>183824</v>
      </c>
      <c r="AO225">
        <v>3</v>
      </c>
      <c r="AP225" t="s">
        <v>18</v>
      </c>
      <c r="AR225">
        <v>5</v>
      </c>
      <c r="AS225">
        <v>7.9999999999999991</v>
      </c>
    </row>
    <row r="226" spans="1:45" x14ac:dyDescent="0.2">
      <c r="A226" s="51">
        <v>224</v>
      </c>
      <c r="B226" s="51">
        <v>253</v>
      </c>
      <c r="C226" t="s">
        <v>213</v>
      </c>
      <c r="D226" t="s">
        <v>190</v>
      </c>
      <c r="E226" t="s">
        <v>212</v>
      </c>
      <c r="F226" s="9">
        <v>10.36</v>
      </c>
      <c r="G226" s="53">
        <v>8810</v>
      </c>
      <c r="H226" s="16">
        <v>297</v>
      </c>
      <c r="I226" s="16">
        <v>91278</v>
      </c>
      <c r="J226" s="16">
        <v>3074</v>
      </c>
      <c r="K226" s="55">
        <v>1.02</v>
      </c>
      <c r="L226" s="55">
        <v>1.29</v>
      </c>
      <c r="R226" s="7">
        <v>1.1399999999999999</v>
      </c>
      <c r="S226">
        <v>64</v>
      </c>
      <c r="T226">
        <v>65</v>
      </c>
      <c r="U226">
        <v>64.2</v>
      </c>
      <c r="V226">
        <v>64.98</v>
      </c>
      <c r="W226">
        <v>122</v>
      </c>
      <c r="X226" s="16">
        <v>882102</v>
      </c>
      <c r="Y226" s="16">
        <v>47067</v>
      </c>
      <c r="Z226" s="16">
        <v>11256</v>
      </c>
      <c r="AA226" s="16">
        <v>32954</v>
      </c>
      <c r="AB226" s="16">
        <v>1283</v>
      </c>
      <c r="AC226" s="16">
        <v>471</v>
      </c>
      <c r="AD226" s="16">
        <v>1319</v>
      </c>
      <c r="AF226" s="65">
        <f t="shared" si="3"/>
        <v>0</v>
      </c>
      <c r="AG226" s="7">
        <v>1.02</v>
      </c>
      <c r="AH226" s="7">
        <v>1.29</v>
      </c>
      <c r="AI226" s="57">
        <v>1734377</v>
      </c>
      <c r="AJ226" s="57">
        <v>149027</v>
      </c>
      <c r="AK226" s="58">
        <v>9425</v>
      </c>
      <c r="AL226" s="58">
        <v>2096</v>
      </c>
      <c r="AM226" s="58">
        <v>178722</v>
      </c>
      <c r="AN226" s="58">
        <v>35130</v>
      </c>
      <c r="AO226">
        <v>1</v>
      </c>
      <c r="AP226" t="s">
        <v>18</v>
      </c>
      <c r="AQ226">
        <v>1</v>
      </c>
      <c r="AR226">
        <v>1</v>
      </c>
      <c r="AS226">
        <v>1.9999999999999998</v>
      </c>
    </row>
    <row r="227" spans="1:45" x14ac:dyDescent="0.2">
      <c r="A227" s="51">
        <v>225</v>
      </c>
      <c r="B227" s="51">
        <v>251</v>
      </c>
      <c r="C227" t="s">
        <v>44</v>
      </c>
      <c r="D227" t="s">
        <v>720</v>
      </c>
      <c r="E227" t="s">
        <v>721</v>
      </c>
      <c r="F227" s="9">
        <v>8.6999999999999993</v>
      </c>
      <c r="G227" s="53">
        <v>8729</v>
      </c>
      <c r="H227" s="16">
        <v>303</v>
      </c>
      <c r="I227" s="16">
        <v>75971</v>
      </c>
      <c r="J227" s="16">
        <v>2634</v>
      </c>
      <c r="K227" s="55">
        <v>1.08</v>
      </c>
      <c r="L227" s="55">
        <v>1.33</v>
      </c>
      <c r="R227" s="7">
        <v>1.1000000000000001</v>
      </c>
      <c r="S227">
        <v>41.9</v>
      </c>
      <c r="T227">
        <v>44.7</v>
      </c>
      <c r="U227">
        <v>41.9</v>
      </c>
      <c r="V227">
        <v>44.37</v>
      </c>
      <c r="W227">
        <v>510</v>
      </c>
      <c r="X227" s="16">
        <v>89172</v>
      </c>
      <c r="Y227" s="16">
        <v>27752</v>
      </c>
      <c r="Z227" s="16">
        <v>35804</v>
      </c>
      <c r="AA227" s="16">
        <v>12415</v>
      </c>
      <c r="AB227" s="16">
        <v>803</v>
      </c>
      <c r="AC227" s="16">
        <v>1381</v>
      </c>
      <c r="AD227" s="16">
        <v>450</v>
      </c>
      <c r="AF227" s="65">
        <f t="shared" si="3"/>
        <v>0</v>
      </c>
      <c r="AG227" s="7">
        <v>1.08</v>
      </c>
      <c r="AH227" s="7">
        <v>1.33</v>
      </c>
      <c r="AI227" s="57">
        <v>1482695</v>
      </c>
      <c r="AJ227" s="57">
        <v>135226</v>
      </c>
      <c r="AK227" s="58">
        <v>26461</v>
      </c>
      <c r="AL227" s="58">
        <v>5472</v>
      </c>
      <c r="AM227" s="58">
        <v>531833</v>
      </c>
      <c r="AN227" s="58">
        <v>120554</v>
      </c>
      <c r="AO227">
        <v>3</v>
      </c>
      <c r="AP227" t="s">
        <v>18</v>
      </c>
      <c r="AQ227">
        <v>1</v>
      </c>
      <c r="AR227">
        <v>1</v>
      </c>
      <c r="AS227">
        <v>1.9999999999999998</v>
      </c>
    </row>
    <row r="228" spans="1:45" x14ac:dyDescent="0.2">
      <c r="A228" s="51">
        <v>226</v>
      </c>
      <c r="B228" s="51">
        <v>228</v>
      </c>
      <c r="C228" t="s">
        <v>80</v>
      </c>
      <c r="D228" t="s">
        <v>411</v>
      </c>
      <c r="E228" t="s">
        <v>412</v>
      </c>
      <c r="F228" s="9">
        <v>9.35</v>
      </c>
      <c r="G228" s="53">
        <v>8703</v>
      </c>
      <c r="H228" s="16">
        <v>375</v>
      </c>
      <c r="I228" s="16">
        <v>81360</v>
      </c>
      <c r="J228" s="16">
        <v>3509</v>
      </c>
      <c r="K228" s="55">
        <v>1.07</v>
      </c>
      <c r="L228" s="55">
        <v>1.23</v>
      </c>
      <c r="R228" s="7">
        <v>1.1000000000000001</v>
      </c>
      <c r="S228">
        <v>51.4</v>
      </c>
      <c r="T228">
        <v>53.9</v>
      </c>
      <c r="U228">
        <v>52.7</v>
      </c>
      <c r="V228">
        <v>54.73</v>
      </c>
      <c r="W228">
        <v>272</v>
      </c>
      <c r="X228" s="16">
        <v>89666</v>
      </c>
      <c r="Y228" s="16">
        <v>25707</v>
      </c>
      <c r="Z228" s="16">
        <v>40646</v>
      </c>
      <c r="AA228" s="16">
        <v>15006</v>
      </c>
      <c r="AB228" s="16">
        <v>941</v>
      </c>
      <c r="AC228" s="16">
        <v>1874</v>
      </c>
      <c r="AD228" s="16">
        <v>694</v>
      </c>
      <c r="AF228" s="65">
        <f t="shared" si="3"/>
        <v>-4.0000000000000036E-2</v>
      </c>
      <c r="AG228" s="7">
        <v>1.05</v>
      </c>
      <c r="AH228" s="7">
        <v>1.19</v>
      </c>
      <c r="AI228" s="57">
        <v>1615136</v>
      </c>
      <c r="AJ228" s="57">
        <v>178268</v>
      </c>
      <c r="AK228" s="58">
        <v>31931</v>
      </c>
      <c r="AL228" s="58">
        <v>6380</v>
      </c>
      <c r="AM228" s="58">
        <v>641299</v>
      </c>
      <c r="AN228" s="58">
        <v>140632</v>
      </c>
      <c r="AO228">
        <v>3</v>
      </c>
      <c r="AP228" t="s">
        <v>18</v>
      </c>
      <c r="AR228">
        <v>4</v>
      </c>
      <c r="AS228">
        <v>13</v>
      </c>
    </row>
    <row r="229" spans="1:45" x14ac:dyDescent="0.2">
      <c r="A229" s="51">
        <v>227</v>
      </c>
      <c r="B229" s="51">
        <v>196</v>
      </c>
      <c r="C229" t="s">
        <v>96</v>
      </c>
      <c r="D229" t="s">
        <v>190</v>
      </c>
      <c r="E229" t="s">
        <v>200</v>
      </c>
      <c r="F229" s="9">
        <v>9.1</v>
      </c>
      <c r="G229" s="53">
        <v>8616</v>
      </c>
      <c r="H229" s="16">
        <v>466</v>
      </c>
      <c r="I229" s="16">
        <v>78407</v>
      </c>
      <c r="J229" s="16">
        <v>4241</v>
      </c>
      <c r="K229" s="55">
        <v>1.01</v>
      </c>
      <c r="L229" s="55">
        <v>1.1000000000000001</v>
      </c>
      <c r="R229" s="7">
        <v>1.02</v>
      </c>
      <c r="S229">
        <v>59.2</v>
      </c>
      <c r="T229">
        <v>59.6</v>
      </c>
      <c r="U229">
        <v>60.1</v>
      </c>
      <c r="V229">
        <v>60.37</v>
      </c>
      <c r="W229">
        <v>111</v>
      </c>
      <c r="X229" s="16">
        <v>482453</v>
      </c>
      <c r="Y229" s="16">
        <v>16906</v>
      </c>
      <c r="Z229" s="16">
        <v>45865</v>
      </c>
      <c r="AA229" s="16">
        <v>15636</v>
      </c>
      <c r="AB229" s="16">
        <v>678</v>
      </c>
      <c r="AC229" s="16">
        <v>2647</v>
      </c>
      <c r="AD229" s="16">
        <v>916</v>
      </c>
      <c r="AF229" s="65">
        <f t="shared" si="3"/>
        <v>-1.0000000000000009E-2</v>
      </c>
      <c r="AG229" s="7">
        <v>1.01</v>
      </c>
      <c r="AH229" s="7">
        <v>1.0900000000000001</v>
      </c>
      <c r="AI229" s="57">
        <v>1538328</v>
      </c>
      <c r="AJ229" s="57">
        <v>206354</v>
      </c>
      <c r="AK229" s="58">
        <v>8934</v>
      </c>
      <c r="AL229" s="58">
        <v>3308</v>
      </c>
      <c r="AM229" s="58">
        <v>156188</v>
      </c>
      <c r="AN229" s="58">
        <v>47312</v>
      </c>
      <c r="AO229">
        <v>1</v>
      </c>
      <c r="AP229" t="s">
        <v>201</v>
      </c>
      <c r="AQ229">
        <v>4</v>
      </c>
      <c r="AR229">
        <v>2</v>
      </c>
      <c r="AS229">
        <v>3.9999999999999996</v>
      </c>
    </row>
    <row r="230" spans="1:45" x14ac:dyDescent="0.2">
      <c r="A230" s="51">
        <v>228</v>
      </c>
      <c r="B230" s="51">
        <v>186</v>
      </c>
      <c r="C230" t="s">
        <v>44</v>
      </c>
      <c r="D230" t="s">
        <v>460</v>
      </c>
      <c r="E230" t="s">
        <v>482</v>
      </c>
      <c r="F230" s="9">
        <v>6.69</v>
      </c>
      <c r="G230" s="53">
        <v>8451</v>
      </c>
      <c r="H230" s="16">
        <v>523</v>
      </c>
      <c r="I230" s="16">
        <v>56539</v>
      </c>
      <c r="J230" s="16">
        <v>3497</v>
      </c>
      <c r="K230" s="55">
        <v>1.01</v>
      </c>
      <c r="L230" s="55">
        <v>1.18</v>
      </c>
      <c r="R230" s="7">
        <v>1.02</v>
      </c>
      <c r="S230">
        <v>60</v>
      </c>
      <c r="T230">
        <v>59.8</v>
      </c>
      <c r="U230">
        <v>60</v>
      </c>
      <c r="V230">
        <v>59.69</v>
      </c>
      <c r="W230">
        <v>335</v>
      </c>
      <c r="X230" s="16">
        <v>287429</v>
      </c>
      <c r="Y230" s="16">
        <v>10367</v>
      </c>
      <c r="Z230" s="16">
        <v>23964</v>
      </c>
      <c r="AA230" s="16">
        <v>22208</v>
      </c>
      <c r="AB230" s="16">
        <v>420</v>
      </c>
      <c r="AC230" s="16">
        <v>1609</v>
      </c>
      <c r="AD230" s="16">
        <v>1468</v>
      </c>
      <c r="AF230" s="65">
        <f t="shared" si="3"/>
        <v>1.0000000000000009E-2</v>
      </c>
      <c r="AG230" s="7">
        <v>1.01</v>
      </c>
      <c r="AH230" s="7">
        <v>1.19</v>
      </c>
      <c r="AI230" s="57">
        <v>1139878</v>
      </c>
      <c r="AJ230" s="57">
        <v>173509</v>
      </c>
      <c r="AK230" s="58">
        <v>15301</v>
      </c>
      <c r="AL230" s="58">
        <v>4294</v>
      </c>
      <c r="AM230" s="58">
        <v>308066</v>
      </c>
      <c r="AN230" s="58">
        <v>92642</v>
      </c>
      <c r="AO230">
        <v>1</v>
      </c>
      <c r="AP230" t="s">
        <v>18</v>
      </c>
      <c r="AQ230">
        <v>1</v>
      </c>
      <c r="AR230">
        <v>1</v>
      </c>
      <c r="AS230">
        <v>1.9999999999999998</v>
      </c>
    </row>
    <row r="231" spans="1:45" x14ac:dyDescent="0.2">
      <c r="A231" s="51">
        <v>229</v>
      </c>
      <c r="B231" s="51">
        <v>287</v>
      </c>
      <c r="C231" t="s">
        <v>167</v>
      </c>
      <c r="D231" t="s">
        <v>160</v>
      </c>
      <c r="E231" t="s">
        <v>168</v>
      </c>
      <c r="F231" s="9">
        <v>6.82</v>
      </c>
      <c r="G231" s="53">
        <v>8437</v>
      </c>
      <c r="H231" s="16">
        <v>219</v>
      </c>
      <c r="I231" s="16">
        <v>57506</v>
      </c>
      <c r="J231" s="16">
        <v>1496</v>
      </c>
      <c r="K231" s="55">
        <v>1.04</v>
      </c>
      <c r="L231" s="55">
        <v>1.1599999999999999</v>
      </c>
      <c r="R231" s="7">
        <v>1.08</v>
      </c>
      <c r="S231">
        <v>51.8</v>
      </c>
      <c r="T231">
        <v>53.5</v>
      </c>
      <c r="U231">
        <v>51.2</v>
      </c>
      <c r="V231">
        <v>53.07</v>
      </c>
      <c r="W231">
        <v>88</v>
      </c>
      <c r="X231" s="16">
        <v>131290</v>
      </c>
      <c r="Y231" s="16">
        <v>17635</v>
      </c>
      <c r="Z231" s="16">
        <v>28805</v>
      </c>
      <c r="AA231" s="16">
        <v>11067</v>
      </c>
      <c r="AB231" s="16">
        <v>384</v>
      </c>
      <c r="AC231" s="16">
        <v>845</v>
      </c>
      <c r="AD231" s="16">
        <v>267</v>
      </c>
      <c r="AF231" s="65">
        <f t="shared" si="3"/>
        <v>1.0000000000000009E-2</v>
      </c>
      <c r="AG231" s="7">
        <v>1.04</v>
      </c>
      <c r="AH231" s="7">
        <v>1.17</v>
      </c>
      <c r="AI231" s="57">
        <v>1100983</v>
      </c>
      <c r="AJ231" s="57">
        <v>77985</v>
      </c>
      <c r="AK231" s="58">
        <v>16614</v>
      </c>
      <c r="AL231" s="58">
        <v>3692</v>
      </c>
      <c r="AM231" s="58">
        <v>334521</v>
      </c>
      <c r="AN231" s="58">
        <v>81325</v>
      </c>
      <c r="AO231">
        <v>3</v>
      </c>
      <c r="AP231" t="s">
        <v>16</v>
      </c>
      <c r="AQ231">
        <v>3</v>
      </c>
      <c r="AR231">
        <v>2</v>
      </c>
      <c r="AS231">
        <v>0.99999999999999989</v>
      </c>
    </row>
    <row r="232" spans="1:45" x14ac:dyDescent="0.2">
      <c r="A232" s="51">
        <v>230</v>
      </c>
      <c r="B232" s="51">
        <v>277</v>
      </c>
      <c r="C232" t="s">
        <v>44</v>
      </c>
      <c r="D232" t="s">
        <v>316</v>
      </c>
      <c r="E232" t="s">
        <v>328</v>
      </c>
      <c r="F232" s="9">
        <v>7.35</v>
      </c>
      <c r="G232" s="53">
        <v>8400</v>
      </c>
      <c r="H232" s="16">
        <v>242</v>
      </c>
      <c r="I232" s="16">
        <v>61705</v>
      </c>
      <c r="J232" s="16">
        <v>1778</v>
      </c>
      <c r="K232" s="55">
        <v>1.23</v>
      </c>
      <c r="L232" s="55">
        <v>1.52</v>
      </c>
      <c r="R232" s="7">
        <v>1.26</v>
      </c>
      <c r="S232">
        <v>42</v>
      </c>
      <c r="T232">
        <v>51.4</v>
      </c>
      <c r="U232">
        <v>41.9</v>
      </c>
      <c r="V232">
        <v>51.36</v>
      </c>
      <c r="W232">
        <v>204</v>
      </c>
      <c r="X232" s="16">
        <v>24734</v>
      </c>
      <c r="Y232" s="16">
        <v>17008</v>
      </c>
      <c r="Z232" s="16">
        <v>28966</v>
      </c>
      <c r="AA232" s="16">
        <v>15731</v>
      </c>
      <c r="AB232" s="16">
        <v>427</v>
      </c>
      <c r="AC232" s="16">
        <v>899</v>
      </c>
      <c r="AD232" s="16">
        <v>452</v>
      </c>
      <c r="AF232" s="65">
        <f t="shared" si="3"/>
        <v>0</v>
      </c>
      <c r="AG232" s="7">
        <v>1.23</v>
      </c>
      <c r="AH232" s="7">
        <v>1.52</v>
      </c>
      <c r="AI232" s="57">
        <v>1183462</v>
      </c>
      <c r="AJ232" s="57">
        <v>91700</v>
      </c>
      <c r="AK232" s="58">
        <v>16361</v>
      </c>
      <c r="AL232" s="58">
        <v>3946</v>
      </c>
      <c r="AM232" s="58">
        <v>329676</v>
      </c>
      <c r="AN232" s="58">
        <v>86413</v>
      </c>
      <c r="AO232">
        <v>3</v>
      </c>
      <c r="AP232" t="s">
        <v>18</v>
      </c>
      <c r="AQ232">
        <v>1</v>
      </c>
      <c r="AR232">
        <v>1</v>
      </c>
      <c r="AS232">
        <v>1.9999999999999998</v>
      </c>
    </row>
    <row r="233" spans="1:45" x14ac:dyDescent="0.2">
      <c r="A233" s="51">
        <v>231</v>
      </c>
      <c r="B233" s="51">
        <v>198</v>
      </c>
      <c r="C233" t="s">
        <v>2</v>
      </c>
      <c r="D233" t="s">
        <v>190</v>
      </c>
      <c r="E233" t="s">
        <v>229</v>
      </c>
      <c r="F233" s="9">
        <v>4.99</v>
      </c>
      <c r="G233" s="53">
        <v>8310</v>
      </c>
      <c r="H233" s="16">
        <v>466</v>
      </c>
      <c r="I233" s="16">
        <v>41492</v>
      </c>
      <c r="J233" s="16">
        <v>2326</v>
      </c>
      <c r="K233" s="55">
        <v>1.03</v>
      </c>
      <c r="L233" s="55">
        <v>1.37</v>
      </c>
      <c r="R233" s="7">
        <v>1.05</v>
      </c>
      <c r="S233">
        <v>63.3</v>
      </c>
      <c r="T233">
        <v>65</v>
      </c>
      <c r="U233">
        <v>63.8</v>
      </c>
      <c r="V233">
        <v>65</v>
      </c>
      <c r="W233">
        <v>138</v>
      </c>
      <c r="X233" s="16">
        <v>388443</v>
      </c>
      <c r="Y233" s="16">
        <v>29540</v>
      </c>
      <c r="Z233" s="16">
        <v>9174</v>
      </c>
      <c r="AA233" s="16">
        <v>2779</v>
      </c>
      <c r="AB233" s="16">
        <v>1463</v>
      </c>
      <c r="AC233" s="16">
        <v>660</v>
      </c>
      <c r="AD233" s="16">
        <v>204</v>
      </c>
      <c r="AF233" s="65">
        <f t="shared" si="3"/>
        <v>0</v>
      </c>
      <c r="AG233" s="7">
        <v>1.02</v>
      </c>
      <c r="AH233" s="7">
        <v>1.37</v>
      </c>
      <c r="AI233" s="57">
        <v>811833</v>
      </c>
      <c r="AJ233" s="57">
        <v>111511</v>
      </c>
      <c r="AK233" s="58">
        <v>2391</v>
      </c>
      <c r="AL233" s="58">
        <v>982</v>
      </c>
      <c r="AM233" s="58">
        <v>39896</v>
      </c>
      <c r="AN233" s="58">
        <v>12486</v>
      </c>
      <c r="AO233">
        <v>1</v>
      </c>
      <c r="AP233" t="s">
        <v>3</v>
      </c>
      <c r="AQ233">
        <v>2</v>
      </c>
      <c r="AR233">
        <v>4</v>
      </c>
      <c r="AS233">
        <v>3</v>
      </c>
    </row>
    <row r="234" spans="1:45" x14ac:dyDescent="0.2">
      <c r="A234" s="51">
        <v>232</v>
      </c>
      <c r="B234" s="51">
        <v>157</v>
      </c>
      <c r="C234" t="s">
        <v>80</v>
      </c>
      <c r="D234" t="s">
        <v>922</v>
      </c>
      <c r="E234" t="s">
        <v>925</v>
      </c>
      <c r="F234" s="9">
        <v>6.27</v>
      </c>
      <c r="G234" s="53">
        <v>8152</v>
      </c>
      <c r="H234" s="16">
        <v>756</v>
      </c>
      <c r="I234" s="16">
        <v>51098</v>
      </c>
      <c r="J234" s="16">
        <v>4741</v>
      </c>
      <c r="K234" s="55">
        <v>1.1599999999999999</v>
      </c>
      <c r="L234" s="55">
        <v>1.46</v>
      </c>
      <c r="R234" s="7">
        <v>1.17</v>
      </c>
      <c r="S234">
        <v>47.5</v>
      </c>
      <c r="T234">
        <v>54.6</v>
      </c>
      <c r="U234">
        <v>47.1</v>
      </c>
      <c r="V234">
        <v>54.01</v>
      </c>
      <c r="W234">
        <v>667</v>
      </c>
      <c r="X234" s="16">
        <v>39792</v>
      </c>
      <c r="Y234" s="16">
        <v>17423</v>
      </c>
      <c r="Z234" s="16">
        <v>28267</v>
      </c>
      <c r="AA234" s="16">
        <v>5408</v>
      </c>
      <c r="AB234" s="16">
        <v>1378</v>
      </c>
      <c r="AC234" s="16">
        <v>2892</v>
      </c>
      <c r="AD234" s="16">
        <v>471</v>
      </c>
      <c r="AF234" s="65">
        <f t="shared" si="3"/>
        <v>-1.0000000000000009E-2</v>
      </c>
      <c r="AG234" s="7">
        <v>1.1499999999999999</v>
      </c>
      <c r="AH234" s="7">
        <v>1.45</v>
      </c>
      <c r="AI234" s="57">
        <v>1095611</v>
      </c>
      <c r="AJ234" s="57">
        <v>250660</v>
      </c>
      <c r="AK234" s="58">
        <v>23090</v>
      </c>
      <c r="AL234" s="58">
        <v>13277</v>
      </c>
      <c r="AM234" s="58">
        <v>486860</v>
      </c>
      <c r="AN234" s="58">
        <v>294579</v>
      </c>
      <c r="AO234">
        <v>3</v>
      </c>
      <c r="AP234" t="s">
        <v>18</v>
      </c>
      <c r="AQ234">
        <v>2</v>
      </c>
      <c r="AR234">
        <v>4</v>
      </c>
      <c r="AS234">
        <v>3</v>
      </c>
    </row>
    <row r="235" spans="1:45" x14ac:dyDescent="0.2">
      <c r="A235" s="51">
        <v>233</v>
      </c>
      <c r="B235" s="51">
        <v>248</v>
      </c>
      <c r="C235" t="s">
        <v>44</v>
      </c>
      <c r="D235" t="s">
        <v>84</v>
      </c>
      <c r="E235" t="s">
        <v>85</v>
      </c>
      <c r="F235" s="9">
        <v>2.37</v>
      </c>
      <c r="G235" s="53">
        <v>8067</v>
      </c>
      <c r="H235" s="16">
        <v>323</v>
      </c>
      <c r="I235" s="16">
        <v>19078</v>
      </c>
      <c r="J235" s="16">
        <v>764</v>
      </c>
      <c r="K235" s="55">
        <v>1.1200000000000001</v>
      </c>
      <c r="L235" s="55">
        <v>1.42</v>
      </c>
      <c r="R235" s="7">
        <v>1.2</v>
      </c>
      <c r="S235">
        <v>36.9</v>
      </c>
      <c r="T235">
        <v>40.6</v>
      </c>
      <c r="U235">
        <v>37.200000000000003</v>
      </c>
      <c r="V235">
        <v>42.36</v>
      </c>
      <c r="W235">
        <v>45</v>
      </c>
      <c r="X235" s="16">
        <v>10327</v>
      </c>
      <c r="Y235" s="16">
        <v>4815</v>
      </c>
      <c r="Z235" s="16">
        <v>10903</v>
      </c>
      <c r="AA235" s="16">
        <v>3361</v>
      </c>
      <c r="AB235" s="16">
        <v>167</v>
      </c>
      <c r="AC235" s="16">
        <v>470</v>
      </c>
      <c r="AD235" s="16">
        <v>128</v>
      </c>
      <c r="AF235" s="65">
        <f t="shared" si="3"/>
        <v>0</v>
      </c>
      <c r="AG235" s="7">
        <v>1.1499999999999999</v>
      </c>
      <c r="AH235" s="7">
        <v>1.42</v>
      </c>
      <c r="AI235" s="57">
        <v>377551</v>
      </c>
      <c r="AJ235" s="57">
        <v>39785</v>
      </c>
      <c r="AK235" s="58">
        <v>7731</v>
      </c>
      <c r="AL235" s="58">
        <v>1841</v>
      </c>
      <c r="AM235" s="58">
        <v>156211</v>
      </c>
      <c r="AN235" s="58">
        <v>40802</v>
      </c>
      <c r="AO235">
        <v>3</v>
      </c>
      <c r="AP235" t="s">
        <v>7</v>
      </c>
      <c r="AQ235">
        <v>1</v>
      </c>
      <c r="AR235">
        <v>1</v>
      </c>
      <c r="AS235">
        <v>1.9999999999999998</v>
      </c>
    </row>
    <row r="236" spans="1:45" x14ac:dyDescent="0.2">
      <c r="A236" s="51">
        <v>234</v>
      </c>
      <c r="B236" s="51">
        <v>269</v>
      </c>
      <c r="C236" t="s">
        <v>96</v>
      </c>
      <c r="D236" t="s">
        <v>402</v>
      </c>
      <c r="E236" t="s">
        <v>403</v>
      </c>
      <c r="F236" s="9">
        <v>17.07</v>
      </c>
      <c r="G236" s="53">
        <v>7985</v>
      </c>
      <c r="H236" s="16">
        <v>263</v>
      </c>
      <c r="I236" s="16">
        <v>136266</v>
      </c>
      <c r="J236" s="16">
        <v>4495</v>
      </c>
      <c r="K236" s="55">
        <v>1.08</v>
      </c>
      <c r="L236" s="55">
        <v>1.25</v>
      </c>
      <c r="R236" s="7">
        <v>1.0900000000000001</v>
      </c>
      <c r="S236">
        <v>41.7</v>
      </c>
      <c r="T236">
        <v>44.6</v>
      </c>
      <c r="U236">
        <v>43.5</v>
      </c>
      <c r="V236">
        <v>46.11</v>
      </c>
      <c r="W236">
        <v>266</v>
      </c>
      <c r="X236" s="16">
        <v>132920</v>
      </c>
      <c r="Y236" s="16">
        <v>38635</v>
      </c>
      <c r="Z236" s="16">
        <v>70774</v>
      </c>
      <c r="AA236" s="16">
        <v>26857</v>
      </c>
      <c r="AB236" s="16">
        <v>1113</v>
      </c>
      <c r="AC236" s="16">
        <v>2487</v>
      </c>
      <c r="AD236" s="16">
        <v>895</v>
      </c>
      <c r="AF236" s="65">
        <f t="shared" si="3"/>
        <v>-3.0000000000000027E-2</v>
      </c>
      <c r="AG236" s="7">
        <v>1.07</v>
      </c>
      <c r="AH236" s="7">
        <v>1.22</v>
      </c>
      <c r="AI236" s="57">
        <v>2660347</v>
      </c>
      <c r="AJ236" s="57">
        <v>232344</v>
      </c>
      <c r="AK236" s="58">
        <v>51438</v>
      </c>
      <c r="AL236" s="58">
        <v>10240</v>
      </c>
      <c r="AM236" s="58">
        <v>1031262</v>
      </c>
      <c r="AN236" s="58">
        <v>224020</v>
      </c>
      <c r="AO236">
        <v>3</v>
      </c>
      <c r="AP236" t="s">
        <v>18</v>
      </c>
      <c r="AQ236">
        <v>4</v>
      </c>
      <c r="AR236">
        <v>2</v>
      </c>
      <c r="AS236">
        <v>3.9999999999999996</v>
      </c>
    </row>
    <row r="237" spans="1:45" x14ac:dyDescent="0.2">
      <c r="A237" s="51">
        <v>235</v>
      </c>
      <c r="B237" s="51">
        <v>255</v>
      </c>
      <c r="C237" t="s">
        <v>588</v>
      </c>
      <c r="D237" t="s">
        <v>778</v>
      </c>
      <c r="E237" t="s">
        <v>780</v>
      </c>
      <c r="F237" s="9">
        <v>17.420000000000002</v>
      </c>
      <c r="G237" s="53">
        <v>7970</v>
      </c>
      <c r="H237" s="16">
        <v>294</v>
      </c>
      <c r="I237" s="16">
        <v>138860</v>
      </c>
      <c r="J237" s="16">
        <v>5124</v>
      </c>
      <c r="K237" s="55">
        <v>1.05</v>
      </c>
      <c r="L237" s="55">
        <v>1.17</v>
      </c>
      <c r="R237" s="7">
        <v>1.06</v>
      </c>
      <c r="S237">
        <v>47.2</v>
      </c>
      <c r="T237">
        <v>49</v>
      </c>
      <c r="U237">
        <v>49.2</v>
      </c>
      <c r="V237">
        <v>50.43</v>
      </c>
      <c r="W237">
        <v>553</v>
      </c>
      <c r="X237" s="16">
        <v>175313</v>
      </c>
      <c r="Y237" s="16">
        <v>35269</v>
      </c>
      <c r="Z237" s="16">
        <v>75298</v>
      </c>
      <c r="AA237" s="16">
        <v>28292</v>
      </c>
      <c r="AB237" s="16">
        <v>1053</v>
      </c>
      <c r="AC237" s="16">
        <v>2983</v>
      </c>
      <c r="AD237" s="16">
        <v>1088</v>
      </c>
      <c r="AF237" s="65">
        <f t="shared" si="3"/>
        <v>-2.0000000000000018E-2</v>
      </c>
      <c r="AG237" s="7">
        <v>1.04</v>
      </c>
      <c r="AH237" s="7">
        <v>1.1499999999999999</v>
      </c>
      <c r="AI237" s="57">
        <v>2726619</v>
      </c>
      <c r="AJ237" s="57">
        <v>265599</v>
      </c>
      <c r="AK237" s="58">
        <v>52008</v>
      </c>
      <c r="AL237" s="58">
        <v>11808</v>
      </c>
      <c r="AM237" s="58">
        <v>1049058</v>
      </c>
      <c r="AN237" s="58">
        <v>261361</v>
      </c>
      <c r="AO237">
        <v>3</v>
      </c>
      <c r="AP237" t="s">
        <v>18</v>
      </c>
      <c r="AR237">
        <v>5</v>
      </c>
      <c r="AS237">
        <v>10</v>
      </c>
    </row>
    <row r="238" spans="1:45" x14ac:dyDescent="0.2">
      <c r="A238" s="51">
        <v>236</v>
      </c>
      <c r="B238" s="51">
        <v>178</v>
      </c>
      <c r="C238" t="s">
        <v>80</v>
      </c>
      <c r="D238" t="s">
        <v>190</v>
      </c>
      <c r="E238" t="s">
        <v>224</v>
      </c>
      <c r="F238" s="9">
        <v>5.0599999999999996</v>
      </c>
      <c r="G238" s="53">
        <v>7955</v>
      </c>
      <c r="H238" s="16">
        <v>561</v>
      </c>
      <c r="I238" s="16">
        <v>40258</v>
      </c>
      <c r="J238" s="16">
        <v>2838</v>
      </c>
      <c r="K238" s="55">
        <v>1.01</v>
      </c>
      <c r="L238" s="55">
        <v>1.17</v>
      </c>
      <c r="R238" s="7">
        <v>1.26</v>
      </c>
      <c r="S238">
        <v>63.9</v>
      </c>
      <c r="T238">
        <v>64.2</v>
      </c>
      <c r="U238">
        <v>63.9</v>
      </c>
      <c r="V238">
        <v>64.17</v>
      </c>
      <c r="W238">
        <v>133</v>
      </c>
      <c r="X238" s="16">
        <v>506425</v>
      </c>
      <c r="Y238" s="16">
        <v>13542</v>
      </c>
      <c r="Z238" s="16">
        <v>18131</v>
      </c>
      <c r="AA238" s="16">
        <v>8586</v>
      </c>
      <c r="AB238" s="16">
        <v>808</v>
      </c>
      <c r="AC238" s="16">
        <v>1426</v>
      </c>
      <c r="AD238" s="16">
        <v>604</v>
      </c>
      <c r="AF238" s="65">
        <f t="shared" si="3"/>
        <v>0</v>
      </c>
      <c r="AG238" s="7">
        <v>1.01</v>
      </c>
      <c r="AH238" s="7">
        <v>1.17</v>
      </c>
      <c r="AI238" s="57">
        <v>825991</v>
      </c>
      <c r="AJ238" s="57">
        <v>143542</v>
      </c>
      <c r="AK238" s="58">
        <v>12874</v>
      </c>
      <c r="AL238" s="58">
        <v>4754</v>
      </c>
      <c r="AM238" s="58">
        <v>264923</v>
      </c>
      <c r="AN238" s="58">
        <v>105865</v>
      </c>
      <c r="AO238">
        <v>1</v>
      </c>
      <c r="AP238" t="s">
        <v>16</v>
      </c>
      <c r="AQ238">
        <v>1</v>
      </c>
      <c r="AR238">
        <v>4</v>
      </c>
      <c r="AS238">
        <v>1.9999999999999998</v>
      </c>
    </row>
    <row r="239" spans="1:45" x14ac:dyDescent="0.2">
      <c r="A239" s="51">
        <v>237</v>
      </c>
      <c r="B239" s="51">
        <v>339</v>
      </c>
      <c r="C239" t="s">
        <v>2</v>
      </c>
      <c r="D239" t="s">
        <v>285</v>
      </c>
      <c r="E239" t="s">
        <v>286</v>
      </c>
      <c r="F239" s="9">
        <v>20.239999999999998</v>
      </c>
      <c r="G239" s="53">
        <v>7935</v>
      </c>
      <c r="H239" s="16">
        <v>127</v>
      </c>
      <c r="I239" s="16">
        <v>160585</v>
      </c>
      <c r="J239" s="16">
        <v>2564</v>
      </c>
      <c r="K239" s="55">
        <v>1.07</v>
      </c>
      <c r="L239" s="55">
        <v>1.23</v>
      </c>
      <c r="R239" s="7">
        <v>1.1000000000000001</v>
      </c>
      <c r="S239">
        <v>43.3</v>
      </c>
      <c r="T239">
        <v>46.2</v>
      </c>
      <c r="U239">
        <v>42.7</v>
      </c>
      <c r="V239">
        <v>45.37</v>
      </c>
      <c r="W239">
        <v>174</v>
      </c>
      <c r="X239" s="16">
        <v>152708</v>
      </c>
      <c r="Y239" s="16">
        <v>39676</v>
      </c>
      <c r="Z239" s="16">
        <v>79507</v>
      </c>
      <c r="AA239" s="16">
        <v>41402</v>
      </c>
      <c r="AB239" s="16">
        <v>544</v>
      </c>
      <c r="AC239" s="16">
        <v>1373</v>
      </c>
      <c r="AD239" s="16">
        <v>647</v>
      </c>
      <c r="AF239" s="65">
        <f t="shared" si="3"/>
        <v>0</v>
      </c>
      <c r="AG239" s="7">
        <v>1.07</v>
      </c>
      <c r="AH239" s="7">
        <v>1.23</v>
      </c>
      <c r="AI239" s="57">
        <v>3028020</v>
      </c>
      <c r="AJ239" s="57">
        <v>132849</v>
      </c>
      <c r="AK239" s="58">
        <v>46972</v>
      </c>
      <c r="AL239" s="58">
        <v>5943</v>
      </c>
      <c r="AM239" s="58">
        <v>934625</v>
      </c>
      <c r="AN239" s="58">
        <v>130696</v>
      </c>
      <c r="AO239">
        <v>3</v>
      </c>
      <c r="AP239" t="s">
        <v>18</v>
      </c>
      <c r="AQ239">
        <v>1</v>
      </c>
      <c r="AR239">
        <v>4</v>
      </c>
      <c r="AS239">
        <v>1.9999999999999998</v>
      </c>
    </row>
    <row r="240" spans="1:45" x14ac:dyDescent="0.2">
      <c r="A240" s="51">
        <v>238</v>
      </c>
      <c r="B240" s="51">
        <v>266</v>
      </c>
      <c r="C240" t="s">
        <v>636</v>
      </c>
      <c r="D240" t="s">
        <v>634</v>
      </c>
      <c r="E240" t="s">
        <v>635</v>
      </c>
      <c r="F240" s="9">
        <v>3.81</v>
      </c>
      <c r="G240" s="53">
        <v>7839</v>
      </c>
      <c r="H240" s="16">
        <v>268</v>
      </c>
      <c r="I240" s="16">
        <v>29891</v>
      </c>
      <c r="J240" s="16">
        <v>1021</v>
      </c>
      <c r="K240" s="55">
        <v>1.05</v>
      </c>
      <c r="L240" s="55">
        <v>1.17</v>
      </c>
      <c r="R240" s="7">
        <v>1.06</v>
      </c>
      <c r="S240">
        <v>47.5</v>
      </c>
      <c r="T240">
        <v>49.5</v>
      </c>
      <c r="U240">
        <v>48.2</v>
      </c>
      <c r="V240">
        <v>50.13</v>
      </c>
      <c r="W240">
        <v>452</v>
      </c>
      <c r="X240" s="16">
        <v>52003</v>
      </c>
      <c r="Y240" s="16">
        <v>7865</v>
      </c>
      <c r="Z240" s="16">
        <v>15631</v>
      </c>
      <c r="AA240" s="16">
        <v>6396</v>
      </c>
      <c r="AB240" s="16">
        <v>223</v>
      </c>
      <c r="AC240" s="16">
        <v>579</v>
      </c>
      <c r="AD240" s="16">
        <v>220</v>
      </c>
      <c r="AF240" s="65">
        <f t="shared" si="3"/>
        <v>-1.0000000000000009E-2</v>
      </c>
      <c r="AG240" s="7">
        <v>1.04</v>
      </c>
      <c r="AH240" s="7">
        <v>1.1599999999999999</v>
      </c>
      <c r="AI240" s="57">
        <v>581788</v>
      </c>
      <c r="AJ240" s="57">
        <v>53112</v>
      </c>
      <c r="AK240" s="58">
        <v>9842</v>
      </c>
      <c r="AL240" s="58">
        <v>2479</v>
      </c>
      <c r="AM240" s="58">
        <v>198556</v>
      </c>
      <c r="AN240" s="58">
        <v>54288</v>
      </c>
      <c r="AO240">
        <v>3</v>
      </c>
      <c r="AP240" t="s">
        <v>18</v>
      </c>
      <c r="AR240">
        <v>3</v>
      </c>
      <c r="AS240">
        <v>9</v>
      </c>
    </row>
    <row r="241" spans="1:45" x14ac:dyDescent="0.2">
      <c r="A241" s="51">
        <v>239</v>
      </c>
      <c r="B241" s="51">
        <v>199</v>
      </c>
      <c r="C241" t="s">
        <v>140</v>
      </c>
      <c r="D241" t="s">
        <v>190</v>
      </c>
      <c r="E241" t="s">
        <v>206</v>
      </c>
      <c r="F241" s="9">
        <v>3.46</v>
      </c>
      <c r="G241" s="53">
        <v>7733</v>
      </c>
      <c r="H241" s="16">
        <v>465</v>
      </c>
      <c r="I241" s="16">
        <v>26741</v>
      </c>
      <c r="J241" s="16">
        <v>1606</v>
      </c>
      <c r="K241" s="55">
        <v>1.02</v>
      </c>
      <c r="L241" s="55">
        <v>1.22</v>
      </c>
      <c r="R241" s="7">
        <v>1.03</v>
      </c>
      <c r="S241">
        <v>63.8</v>
      </c>
      <c r="T241">
        <v>64.8</v>
      </c>
      <c r="U241">
        <v>63.9</v>
      </c>
      <c r="V241">
        <v>64.86</v>
      </c>
      <c r="W241">
        <v>116</v>
      </c>
      <c r="X241" s="16">
        <v>259873</v>
      </c>
      <c r="Y241" s="16">
        <v>13358</v>
      </c>
      <c r="Z241" s="16">
        <v>9933</v>
      </c>
      <c r="AA241" s="16">
        <v>3450</v>
      </c>
      <c r="AB241" s="16">
        <v>692</v>
      </c>
      <c r="AC241" s="16">
        <v>680</v>
      </c>
      <c r="AD241" s="16">
        <v>234</v>
      </c>
      <c r="AF241" s="65">
        <f t="shared" si="3"/>
        <v>0</v>
      </c>
      <c r="AG241" s="7">
        <v>1.02</v>
      </c>
      <c r="AH241" s="7">
        <v>1.22</v>
      </c>
      <c r="AI241" s="57">
        <v>527278</v>
      </c>
      <c r="AJ241" s="57">
        <v>76832</v>
      </c>
      <c r="AK241" s="58">
        <v>2012</v>
      </c>
      <c r="AL241" s="58">
        <v>590</v>
      </c>
      <c r="AM241" s="58">
        <v>33471</v>
      </c>
      <c r="AN241" s="58">
        <v>6349</v>
      </c>
      <c r="AO241">
        <v>1</v>
      </c>
      <c r="AP241" t="s">
        <v>141</v>
      </c>
      <c r="AQ241">
        <v>3</v>
      </c>
      <c r="AR241">
        <v>2</v>
      </c>
      <c r="AS241">
        <v>0.99999999999999989</v>
      </c>
    </row>
    <row r="242" spans="1:45" x14ac:dyDescent="0.2">
      <c r="A242" s="51">
        <v>240</v>
      </c>
      <c r="B242" s="51">
        <v>297</v>
      </c>
      <c r="C242" t="s">
        <v>44</v>
      </c>
      <c r="D242" t="s">
        <v>47</v>
      </c>
      <c r="E242" t="s">
        <v>49</v>
      </c>
      <c r="F242" s="9">
        <v>3.71</v>
      </c>
      <c r="G242" s="53">
        <v>7586</v>
      </c>
      <c r="H242" s="16">
        <v>198</v>
      </c>
      <c r="I242" s="16">
        <v>28168</v>
      </c>
      <c r="J242" s="16">
        <v>735</v>
      </c>
      <c r="K242" s="55">
        <v>1.01</v>
      </c>
      <c r="L242" s="55">
        <v>1.1200000000000001</v>
      </c>
      <c r="R242" s="7">
        <v>1.02</v>
      </c>
      <c r="S242">
        <v>63</v>
      </c>
      <c r="T242">
        <v>62.9</v>
      </c>
      <c r="U242">
        <v>63</v>
      </c>
      <c r="V242">
        <v>62.97</v>
      </c>
      <c r="W242">
        <v>24</v>
      </c>
      <c r="X242" s="16">
        <v>291757</v>
      </c>
      <c r="Y242" s="16">
        <v>5580</v>
      </c>
      <c r="Z242" s="16">
        <v>15755</v>
      </c>
      <c r="AA242" s="16">
        <v>6833</v>
      </c>
      <c r="AB242" s="16">
        <v>105</v>
      </c>
      <c r="AC242" s="16">
        <v>442</v>
      </c>
      <c r="AD242" s="16">
        <v>187</v>
      </c>
      <c r="AF242" s="65">
        <f t="shared" si="3"/>
        <v>9.9999999999997868E-3</v>
      </c>
      <c r="AG242" s="7">
        <v>1.01</v>
      </c>
      <c r="AH242" s="7">
        <v>1.1299999999999999</v>
      </c>
      <c r="AI242" s="57">
        <v>524149</v>
      </c>
      <c r="AJ242" s="57">
        <v>35486</v>
      </c>
      <c r="AK242" s="58">
        <v>486</v>
      </c>
      <c r="AL242" s="58">
        <v>446</v>
      </c>
      <c r="AM242" s="58">
        <v>1211</v>
      </c>
      <c r="AN242" s="58">
        <v>930</v>
      </c>
      <c r="AO242">
        <v>1</v>
      </c>
      <c r="AP242" t="s">
        <v>7</v>
      </c>
      <c r="AQ242">
        <v>1</v>
      </c>
      <c r="AR242">
        <v>1</v>
      </c>
      <c r="AS242">
        <v>1.9999999999999998</v>
      </c>
    </row>
    <row r="243" spans="1:45" x14ac:dyDescent="0.2">
      <c r="A243" s="51">
        <v>241</v>
      </c>
      <c r="B243" s="51">
        <v>241</v>
      </c>
      <c r="C243" t="s">
        <v>42</v>
      </c>
      <c r="D243" t="s">
        <v>28</v>
      </c>
      <c r="E243" t="s">
        <v>41</v>
      </c>
      <c r="F243" s="9">
        <v>21.1</v>
      </c>
      <c r="G243" s="53">
        <v>7569</v>
      </c>
      <c r="H243" s="16">
        <v>329</v>
      </c>
      <c r="I243" s="16">
        <v>159700</v>
      </c>
      <c r="J243" s="16">
        <v>6935</v>
      </c>
      <c r="K243" s="55">
        <v>1.0900000000000001</v>
      </c>
      <c r="L243" s="55">
        <v>1.3</v>
      </c>
      <c r="R243" s="7">
        <v>1.1100000000000001</v>
      </c>
      <c r="S243">
        <v>40.6</v>
      </c>
      <c r="T243">
        <v>43.5</v>
      </c>
      <c r="U243">
        <v>37.1</v>
      </c>
      <c r="V243">
        <v>39.369999999999997</v>
      </c>
      <c r="W243">
        <v>20</v>
      </c>
      <c r="X243" s="16">
        <v>117738</v>
      </c>
      <c r="Y243" s="16">
        <v>45479</v>
      </c>
      <c r="Z243" s="16">
        <v>74277</v>
      </c>
      <c r="AA243" s="16">
        <v>39944</v>
      </c>
      <c r="AB243" s="16">
        <v>1632</v>
      </c>
      <c r="AC243" s="16">
        <v>3471</v>
      </c>
      <c r="AD243" s="16">
        <v>1832</v>
      </c>
      <c r="AF243" s="65">
        <f t="shared" si="3"/>
        <v>-1.0000000000000009E-2</v>
      </c>
      <c r="AG243" s="7">
        <v>1.07</v>
      </c>
      <c r="AH243" s="7">
        <v>1.29</v>
      </c>
      <c r="AI243" s="57">
        <v>3196990</v>
      </c>
      <c r="AJ243" s="57">
        <v>360672</v>
      </c>
      <c r="AK243" s="58">
        <v>75279</v>
      </c>
      <c r="AL243" s="58">
        <v>16618</v>
      </c>
      <c r="AM243" s="58">
        <v>1516818</v>
      </c>
      <c r="AN243" s="58">
        <v>367377</v>
      </c>
      <c r="AO243">
        <v>3</v>
      </c>
      <c r="AP243" t="s">
        <v>18</v>
      </c>
      <c r="AR243">
        <v>3</v>
      </c>
      <c r="AS243">
        <v>11</v>
      </c>
    </row>
    <row r="244" spans="1:45" x14ac:dyDescent="0.2">
      <c r="A244" s="51">
        <v>242</v>
      </c>
      <c r="B244" s="51">
        <v>249</v>
      </c>
      <c r="C244" t="s">
        <v>140</v>
      </c>
      <c r="D244" t="s">
        <v>190</v>
      </c>
      <c r="E244" t="s">
        <v>211</v>
      </c>
      <c r="F244" s="9">
        <v>10.14</v>
      </c>
      <c r="G244" s="53">
        <v>7541</v>
      </c>
      <c r="H244" s="16">
        <v>321</v>
      </c>
      <c r="I244" s="16">
        <v>76490</v>
      </c>
      <c r="J244" s="16">
        <v>3254</v>
      </c>
      <c r="K244" s="55">
        <v>1.01</v>
      </c>
      <c r="L244" s="55">
        <v>1.17</v>
      </c>
      <c r="R244" s="7">
        <v>1.31</v>
      </c>
      <c r="S244">
        <v>64.400000000000006</v>
      </c>
      <c r="T244">
        <v>65</v>
      </c>
      <c r="U244">
        <v>64.5</v>
      </c>
      <c r="V244">
        <v>65</v>
      </c>
      <c r="W244">
        <v>121</v>
      </c>
      <c r="X244" s="16">
        <v>732792</v>
      </c>
      <c r="Y244" s="16">
        <v>20382</v>
      </c>
      <c r="Z244" s="16">
        <v>15121</v>
      </c>
      <c r="AA244" s="16">
        <v>40987</v>
      </c>
      <c r="AB244" s="16">
        <v>686</v>
      </c>
      <c r="AC244" s="16">
        <v>825</v>
      </c>
      <c r="AD244" s="16">
        <v>1743</v>
      </c>
      <c r="AF244" s="65">
        <f t="shared" si="3"/>
        <v>0</v>
      </c>
      <c r="AG244" s="7">
        <v>1.01</v>
      </c>
      <c r="AH244" s="7">
        <v>1.17</v>
      </c>
      <c r="AI244" s="57">
        <v>1464029</v>
      </c>
      <c r="AJ244" s="57">
        <v>156404</v>
      </c>
      <c r="AK244" s="58">
        <v>3225</v>
      </c>
      <c r="AL244" s="58">
        <v>1547</v>
      </c>
      <c r="AM244" s="58">
        <v>52491</v>
      </c>
      <c r="AN244" s="58">
        <v>19641</v>
      </c>
      <c r="AO244">
        <v>1</v>
      </c>
      <c r="AP244" t="s">
        <v>141</v>
      </c>
      <c r="AQ244">
        <v>3</v>
      </c>
      <c r="AR244">
        <v>2</v>
      </c>
      <c r="AS244">
        <v>0.99999999999999989</v>
      </c>
    </row>
    <row r="245" spans="1:45" x14ac:dyDescent="0.2">
      <c r="A245" s="51">
        <v>243</v>
      </c>
      <c r="B245" s="51">
        <v>175</v>
      </c>
      <c r="C245" t="s">
        <v>372</v>
      </c>
      <c r="D245" t="s">
        <v>370</v>
      </c>
      <c r="E245" t="s">
        <v>371</v>
      </c>
      <c r="F245" s="9">
        <v>5.07</v>
      </c>
      <c r="G245" s="53">
        <v>7416</v>
      </c>
      <c r="H245" s="16">
        <v>585</v>
      </c>
      <c r="I245" s="16">
        <v>37630</v>
      </c>
      <c r="J245" s="16">
        <v>2966</v>
      </c>
      <c r="K245" s="55">
        <v>1.08</v>
      </c>
      <c r="L245" s="55">
        <v>1.21</v>
      </c>
      <c r="R245" s="7">
        <v>1.0900000000000001</v>
      </c>
      <c r="S245">
        <v>43</v>
      </c>
      <c r="T245">
        <v>46</v>
      </c>
      <c r="U245">
        <v>43.8</v>
      </c>
      <c r="V245">
        <v>46.61</v>
      </c>
      <c r="W245">
        <v>239</v>
      </c>
      <c r="X245" s="16">
        <v>39482</v>
      </c>
      <c r="Y245" s="16">
        <v>10564</v>
      </c>
      <c r="Z245" s="16">
        <v>18890</v>
      </c>
      <c r="AA245" s="16">
        <v>8176</v>
      </c>
      <c r="AB245" s="16">
        <v>730</v>
      </c>
      <c r="AC245" s="16">
        <v>1585</v>
      </c>
      <c r="AD245" s="16">
        <v>650</v>
      </c>
      <c r="AF245" s="65">
        <f t="shared" si="3"/>
        <v>0</v>
      </c>
      <c r="AG245" s="7">
        <v>1.07</v>
      </c>
      <c r="AH245" s="7">
        <v>1.21</v>
      </c>
      <c r="AI245" s="57">
        <v>789561</v>
      </c>
      <c r="AJ245" s="57">
        <v>154159</v>
      </c>
      <c r="AK245" s="58">
        <v>16245</v>
      </c>
      <c r="AL245" s="58">
        <v>7086</v>
      </c>
      <c r="AM245" s="58">
        <v>335709</v>
      </c>
      <c r="AN245" s="58">
        <v>156249</v>
      </c>
      <c r="AO245">
        <v>3</v>
      </c>
      <c r="AP245" t="s">
        <v>16</v>
      </c>
      <c r="AR245">
        <v>5</v>
      </c>
      <c r="AS245">
        <v>7.9999999999999991</v>
      </c>
    </row>
    <row r="246" spans="1:45" x14ac:dyDescent="0.2">
      <c r="A246" s="51">
        <v>244</v>
      </c>
      <c r="B246" s="51">
        <v>219</v>
      </c>
      <c r="C246" t="s">
        <v>213</v>
      </c>
      <c r="D246" t="s">
        <v>589</v>
      </c>
      <c r="E246" t="s">
        <v>591</v>
      </c>
      <c r="F246" s="9">
        <v>6.41</v>
      </c>
      <c r="G246" s="53">
        <v>7320</v>
      </c>
      <c r="H246" s="16">
        <v>403</v>
      </c>
      <c r="I246" s="16">
        <v>46883</v>
      </c>
      <c r="J246" s="16">
        <v>2584</v>
      </c>
      <c r="K246" s="55">
        <v>1.06</v>
      </c>
      <c r="L246" s="55">
        <v>1.25</v>
      </c>
      <c r="R246" s="7">
        <v>1.0900000000000001</v>
      </c>
      <c r="S246">
        <v>55.7</v>
      </c>
      <c r="T246">
        <v>58</v>
      </c>
      <c r="U246">
        <v>55.8</v>
      </c>
      <c r="V246">
        <v>57.94</v>
      </c>
      <c r="W246">
        <v>420</v>
      </c>
      <c r="X246" s="16">
        <v>119146</v>
      </c>
      <c r="Y246" s="16">
        <v>19139</v>
      </c>
      <c r="Z246" s="16">
        <v>22585</v>
      </c>
      <c r="AA246" s="16">
        <v>5160</v>
      </c>
      <c r="AB246" s="16">
        <v>838</v>
      </c>
      <c r="AC246" s="16">
        <v>1448</v>
      </c>
      <c r="AD246" s="16">
        <v>298</v>
      </c>
      <c r="AF246" s="65">
        <f t="shared" si="3"/>
        <v>1.0000000000000009E-2</v>
      </c>
      <c r="AG246" s="7">
        <v>1.05</v>
      </c>
      <c r="AH246" s="7">
        <v>1.26</v>
      </c>
      <c r="AI246" s="57">
        <v>937074</v>
      </c>
      <c r="AJ246" s="57">
        <v>135262</v>
      </c>
      <c r="AK246" s="58">
        <v>13265</v>
      </c>
      <c r="AL246" s="58">
        <v>6745</v>
      </c>
      <c r="AM246" s="58">
        <v>275057</v>
      </c>
      <c r="AN246" s="58">
        <v>147324</v>
      </c>
      <c r="AO246">
        <v>3</v>
      </c>
      <c r="AP246" t="s">
        <v>18</v>
      </c>
      <c r="AQ246">
        <v>1</v>
      </c>
      <c r="AR246">
        <v>1</v>
      </c>
      <c r="AS246">
        <v>1.9999999999999998</v>
      </c>
    </row>
    <row r="247" spans="1:45" x14ac:dyDescent="0.2">
      <c r="A247" s="51">
        <v>245</v>
      </c>
      <c r="B247" s="51">
        <v>304</v>
      </c>
      <c r="C247" t="s">
        <v>374</v>
      </c>
      <c r="D247" t="s">
        <v>684</v>
      </c>
      <c r="E247" t="s">
        <v>685</v>
      </c>
      <c r="F247" s="9">
        <v>10.76</v>
      </c>
      <c r="G247" s="53">
        <v>7319</v>
      </c>
      <c r="H247" s="16">
        <v>195</v>
      </c>
      <c r="I247" s="16">
        <v>78753</v>
      </c>
      <c r="J247" s="16">
        <v>2094</v>
      </c>
      <c r="K247" s="55">
        <v>1.07</v>
      </c>
      <c r="L247" s="55">
        <v>1.21</v>
      </c>
      <c r="R247" s="7">
        <v>1.08</v>
      </c>
      <c r="S247">
        <v>35.1</v>
      </c>
      <c r="T247">
        <v>37.4</v>
      </c>
      <c r="U247">
        <v>35</v>
      </c>
      <c r="V247">
        <v>37.299999999999997</v>
      </c>
      <c r="W247">
        <v>487</v>
      </c>
      <c r="X247" s="16">
        <v>71401</v>
      </c>
      <c r="Y247" s="16">
        <v>22694</v>
      </c>
      <c r="Z247" s="16">
        <v>39466</v>
      </c>
      <c r="AA247" s="16">
        <v>16593</v>
      </c>
      <c r="AB247" s="16">
        <v>521</v>
      </c>
      <c r="AC247" s="16">
        <v>1126</v>
      </c>
      <c r="AD247" s="16">
        <v>447</v>
      </c>
      <c r="AF247" s="65">
        <f t="shared" si="3"/>
        <v>1.0000000000000009E-2</v>
      </c>
      <c r="AG247" s="7">
        <v>1.07</v>
      </c>
      <c r="AH247" s="7">
        <v>1.22</v>
      </c>
      <c r="AI247" s="57">
        <v>1529719</v>
      </c>
      <c r="AJ247" s="57">
        <v>107327</v>
      </c>
      <c r="AK247" s="58">
        <v>33267</v>
      </c>
      <c r="AL247" s="58">
        <v>4285</v>
      </c>
      <c r="AM247" s="58">
        <v>662124</v>
      </c>
      <c r="AN247" s="58">
        <v>94236</v>
      </c>
      <c r="AO247">
        <v>3</v>
      </c>
      <c r="AP247" t="s">
        <v>18</v>
      </c>
      <c r="AR247">
        <v>2</v>
      </c>
      <c r="AS247">
        <v>14</v>
      </c>
    </row>
    <row r="248" spans="1:45" x14ac:dyDescent="0.2">
      <c r="A248" s="51">
        <v>246</v>
      </c>
      <c r="B248" s="51">
        <v>183</v>
      </c>
      <c r="C248" t="s">
        <v>80</v>
      </c>
      <c r="D248" t="s">
        <v>589</v>
      </c>
      <c r="E248" t="s">
        <v>613</v>
      </c>
      <c r="F248" s="9">
        <v>7.35</v>
      </c>
      <c r="G248" s="53">
        <v>6885</v>
      </c>
      <c r="H248" s="16">
        <v>525</v>
      </c>
      <c r="I248" s="16">
        <v>50631</v>
      </c>
      <c r="J248" s="16">
        <v>3864</v>
      </c>
      <c r="K248" s="55">
        <v>1.07</v>
      </c>
      <c r="L248" s="55">
        <v>1.28</v>
      </c>
      <c r="R248" s="7">
        <v>1.08</v>
      </c>
      <c r="S248">
        <v>50.8</v>
      </c>
      <c r="T248">
        <v>53.4</v>
      </c>
      <c r="U248">
        <v>51</v>
      </c>
      <c r="V248">
        <v>53.36</v>
      </c>
      <c r="W248">
        <v>438</v>
      </c>
      <c r="X248" s="16">
        <v>69243</v>
      </c>
      <c r="Y248" s="16">
        <v>14885</v>
      </c>
      <c r="Z248" s="16">
        <v>25525</v>
      </c>
      <c r="AA248" s="16">
        <v>10221</v>
      </c>
      <c r="AB248" s="16">
        <v>982</v>
      </c>
      <c r="AC248" s="16">
        <v>2087</v>
      </c>
      <c r="AD248" s="16">
        <v>795</v>
      </c>
      <c r="AF248" s="65">
        <f t="shared" si="3"/>
        <v>-2.0000000000000018E-2</v>
      </c>
      <c r="AG248" s="7">
        <v>1.06</v>
      </c>
      <c r="AH248" s="7">
        <v>1.26</v>
      </c>
      <c r="AI248" s="57">
        <v>1054219</v>
      </c>
      <c r="AJ248" s="57">
        <v>200650</v>
      </c>
      <c r="AK248" s="58">
        <v>19604</v>
      </c>
      <c r="AL248" s="58">
        <v>9123</v>
      </c>
      <c r="AM248" s="58">
        <v>406875</v>
      </c>
      <c r="AN248" s="58">
        <v>201521</v>
      </c>
      <c r="AO248">
        <v>3</v>
      </c>
      <c r="AP248" t="s">
        <v>18</v>
      </c>
      <c r="AQ248">
        <v>2</v>
      </c>
      <c r="AR248">
        <v>4</v>
      </c>
      <c r="AS248">
        <v>3</v>
      </c>
    </row>
    <row r="249" spans="1:45" x14ac:dyDescent="0.2">
      <c r="A249" s="51">
        <v>247</v>
      </c>
      <c r="B249" s="51">
        <v>296</v>
      </c>
      <c r="C249" t="s">
        <v>2</v>
      </c>
      <c r="D249" t="s">
        <v>0</v>
      </c>
      <c r="E249" t="s">
        <v>1</v>
      </c>
      <c r="F249" s="9">
        <v>9.99</v>
      </c>
      <c r="G249" s="53">
        <v>6778</v>
      </c>
      <c r="H249" s="16">
        <v>199</v>
      </c>
      <c r="I249" s="16">
        <v>67697</v>
      </c>
      <c r="J249" s="16">
        <v>1987</v>
      </c>
      <c r="K249" s="55">
        <v>1.1100000000000001</v>
      </c>
      <c r="L249" s="55">
        <v>1.28</v>
      </c>
      <c r="R249" s="7">
        <v>1.1499999999999999</v>
      </c>
      <c r="S249">
        <v>45.7</v>
      </c>
      <c r="T249">
        <v>49.9</v>
      </c>
      <c r="U249">
        <v>46.8</v>
      </c>
      <c r="V249">
        <v>50.92</v>
      </c>
      <c r="W249">
        <v>1</v>
      </c>
      <c r="X249" s="16">
        <v>51627</v>
      </c>
      <c r="Y249" s="16">
        <v>20681</v>
      </c>
      <c r="Z249" s="16">
        <v>33370</v>
      </c>
      <c r="AA249" s="16">
        <v>13647</v>
      </c>
      <c r="AB249" s="16">
        <v>534</v>
      </c>
      <c r="AC249" s="16">
        <v>1059</v>
      </c>
      <c r="AD249" s="16">
        <v>394</v>
      </c>
      <c r="AF249" s="65">
        <f t="shared" si="3"/>
        <v>-3.0000000000000027E-2</v>
      </c>
      <c r="AG249" s="7">
        <v>1.1000000000000001</v>
      </c>
      <c r="AH249" s="7">
        <v>1.25</v>
      </c>
      <c r="AI249" s="57">
        <v>1314518</v>
      </c>
      <c r="AJ249" s="57">
        <v>102911</v>
      </c>
      <c r="AK249" s="58">
        <v>25573</v>
      </c>
      <c r="AL249" s="58">
        <v>4607</v>
      </c>
      <c r="AM249" s="58">
        <v>511945</v>
      </c>
      <c r="AN249" s="58">
        <v>101124</v>
      </c>
      <c r="AO249">
        <v>3</v>
      </c>
      <c r="AP249" t="s">
        <v>3</v>
      </c>
      <c r="AQ249">
        <v>2</v>
      </c>
      <c r="AR249">
        <v>4</v>
      </c>
      <c r="AS249">
        <v>3</v>
      </c>
    </row>
    <row r="250" spans="1:45" x14ac:dyDescent="0.2">
      <c r="A250" s="51">
        <v>248</v>
      </c>
      <c r="B250" s="51">
        <v>244</v>
      </c>
      <c r="C250" t="s">
        <v>44</v>
      </c>
      <c r="D250" t="s">
        <v>932</v>
      </c>
      <c r="E250" t="s">
        <v>943</v>
      </c>
      <c r="F250" s="9">
        <v>1.23</v>
      </c>
      <c r="G250" s="53">
        <v>6520</v>
      </c>
      <c r="H250" s="16">
        <v>327</v>
      </c>
      <c r="I250" s="16">
        <v>8046</v>
      </c>
      <c r="J250" s="16">
        <v>403</v>
      </c>
      <c r="K250" s="55">
        <v>1.02</v>
      </c>
      <c r="L250" s="55">
        <v>1.1399999999999999</v>
      </c>
      <c r="R250" s="7">
        <v>1.03</v>
      </c>
      <c r="S250">
        <v>54.9</v>
      </c>
      <c r="T250">
        <v>55.3</v>
      </c>
      <c r="U250">
        <v>54.7</v>
      </c>
      <c r="V250">
        <v>55.34</v>
      </c>
      <c r="W250">
        <v>685</v>
      </c>
      <c r="X250" s="16">
        <v>33318</v>
      </c>
      <c r="Y250" s="16">
        <v>2067</v>
      </c>
      <c r="Z250" s="16">
        <v>4843</v>
      </c>
      <c r="AA250" s="16">
        <v>1136</v>
      </c>
      <c r="AB250" s="16">
        <v>80</v>
      </c>
      <c r="AC250" s="16">
        <v>262</v>
      </c>
      <c r="AD250" s="16">
        <v>61</v>
      </c>
      <c r="AF250" s="65">
        <f t="shared" si="3"/>
        <v>0</v>
      </c>
      <c r="AG250" s="7">
        <v>1.02</v>
      </c>
      <c r="AH250" s="7">
        <v>1.1399999999999999</v>
      </c>
      <c r="AI250" s="57">
        <v>162957</v>
      </c>
      <c r="AJ250" s="57">
        <v>21074</v>
      </c>
      <c r="AK250" s="58">
        <v>3964</v>
      </c>
      <c r="AL250" s="58">
        <v>1041</v>
      </c>
      <c r="AM250" s="58">
        <v>80038</v>
      </c>
      <c r="AN250" s="58">
        <v>22771</v>
      </c>
      <c r="AO250">
        <v>3</v>
      </c>
      <c r="AP250" t="s">
        <v>7</v>
      </c>
      <c r="AQ250">
        <v>1</v>
      </c>
      <c r="AR250">
        <v>1</v>
      </c>
      <c r="AS250">
        <v>1.9999999999999998</v>
      </c>
    </row>
    <row r="251" spans="1:45" x14ac:dyDescent="0.2">
      <c r="A251" s="51">
        <v>249</v>
      </c>
      <c r="B251" s="51">
        <v>218</v>
      </c>
      <c r="C251" t="s">
        <v>99</v>
      </c>
      <c r="D251" t="s">
        <v>406</v>
      </c>
      <c r="E251" t="s">
        <v>407</v>
      </c>
      <c r="F251" s="9">
        <v>2.64</v>
      </c>
      <c r="G251" s="53">
        <v>6474</v>
      </c>
      <c r="H251" s="16">
        <v>404</v>
      </c>
      <c r="I251" s="16">
        <v>17059</v>
      </c>
      <c r="J251" s="16">
        <v>1065</v>
      </c>
      <c r="K251" s="55">
        <v>1.05</v>
      </c>
      <c r="L251" s="55">
        <v>1.19</v>
      </c>
      <c r="R251" s="7">
        <v>1.06</v>
      </c>
      <c r="S251">
        <v>39.700000000000003</v>
      </c>
      <c r="T251">
        <v>41.3</v>
      </c>
      <c r="U251">
        <v>41.1</v>
      </c>
      <c r="V251">
        <v>42.51</v>
      </c>
      <c r="W251">
        <v>268</v>
      </c>
      <c r="X251" s="16">
        <v>11262</v>
      </c>
      <c r="Y251" s="16">
        <v>4327</v>
      </c>
      <c r="Z251" s="16">
        <v>8684</v>
      </c>
      <c r="AA251" s="16">
        <v>4048</v>
      </c>
      <c r="AB251" s="16">
        <v>235</v>
      </c>
      <c r="AC251" s="16">
        <v>568</v>
      </c>
      <c r="AD251" s="16">
        <v>262</v>
      </c>
      <c r="AF251" s="65">
        <f t="shared" si="3"/>
        <v>-2.0000000000000018E-2</v>
      </c>
      <c r="AG251" s="7">
        <v>1.04</v>
      </c>
      <c r="AH251" s="7">
        <v>1.17</v>
      </c>
      <c r="AI251" s="57">
        <v>352453</v>
      </c>
      <c r="AJ251" s="57">
        <v>55917</v>
      </c>
      <c r="AK251" s="58">
        <v>8723</v>
      </c>
      <c r="AL251" s="58">
        <v>2796</v>
      </c>
      <c r="AM251" s="58">
        <v>178277</v>
      </c>
      <c r="AN251" s="58">
        <v>62124</v>
      </c>
      <c r="AO251">
        <v>3</v>
      </c>
      <c r="AP251" t="s">
        <v>18</v>
      </c>
      <c r="AR251">
        <v>2</v>
      </c>
      <c r="AS251">
        <v>7</v>
      </c>
    </row>
    <row r="252" spans="1:45" x14ac:dyDescent="0.2">
      <c r="A252" s="51">
        <v>250</v>
      </c>
      <c r="B252" s="51">
        <v>215</v>
      </c>
      <c r="C252" t="s">
        <v>80</v>
      </c>
      <c r="D252" t="s">
        <v>831</v>
      </c>
      <c r="E252" t="s">
        <v>228</v>
      </c>
      <c r="F252" s="9">
        <v>5.0199999999999996</v>
      </c>
      <c r="G252" s="53">
        <v>6469</v>
      </c>
      <c r="H252" s="16">
        <v>405</v>
      </c>
      <c r="I252" s="16">
        <v>32496</v>
      </c>
      <c r="J252" s="16">
        <v>2033</v>
      </c>
      <c r="K252" s="55">
        <v>1.0900000000000001</v>
      </c>
      <c r="L252" s="55">
        <v>1.24</v>
      </c>
      <c r="R252" s="7">
        <v>1.1100000000000001</v>
      </c>
      <c r="S252">
        <v>53.5</v>
      </c>
      <c r="T252">
        <v>58.3</v>
      </c>
      <c r="U252">
        <v>53.3</v>
      </c>
      <c r="V252">
        <v>58.08</v>
      </c>
      <c r="W252">
        <v>593</v>
      </c>
      <c r="X252" s="16">
        <v>40170</v>
      </c>
      <c r="Y252" s="16">
        <v>9653</v>
      </c>
      <c r="Z252" s="16">
        <v>16107</v>
      </c>
      <c r="AA252" s="16">
        <v>6736</v>
      </c>
      <c r="AB252" s="16">
        <v>523</v>
      </c>
      <c r="AC252" s="16">
        <v>1087</v>
      </c>
      <c r="AD252" s="16">
        <v>423</v>
      </c>
      <c r="AF252" s="65">
        <f t="shared" si="3"/>
        <v>0</v>
      </c>
      <c r="AG252" s="7">
        <v>1.0900000000000001</v>
      </c>
      <c r="AH252" s="7">
        <v>1.24</v>
      </c>
      <c r="AI252" s="57">
        <v>646627</v>
      </c>
      <c r="AJ252" s="57">
        <v>102386</v>
      </c>
      <c r="AK252" s="58">
        <v>4118</v>
      </c>
      <c r="AL252" s="58">
        <v>3258</v>
      </c>
      <c r="AM252" s="58">
        <v>87214</v>
      </c>
      <c r="AN252" s="58">
        <v>71695</v>
      </c>
      <c r="AO252">
        <v>3</v>
      </c>
      <c r="AP252" t="s">
        <v>18</v>
      </c>
      <c r="AQ252">
        <v>2</v>
      </c>
      <c r="AR252">
        <v>4</v>
      </c>
      <c r="AS252">
        <v>3</v>
      </c>
    </row>
    <row r="253" spans="1:45" x14ac:dyDescent="0.2">
      <c r="A253" s="51">
        <v>251</v>
      </c>
      <c r="B253" s="51">
        <v>300</v>
      </c>
      <c r="C253" t="s">
        <v>140</v>
      </c>
      <c r="D253" t="s">
        <v>160</v>
      </c>
      <c r="E253" t="s">
        <v>170</v>
      </c>
      <c r="F253" s="9">
        <v>4.84</v>
      </c>
      <c r="G253" s="53">
        <v>6458</v>
      </c>
      <c r="H253" s="16">
        <v>196</v>
      </c>
      <c r="I253" s="16">
        <v>31235</v>
      </c>
      <c r="J253" s="16">
        <v>950</v>
      </c>
      <c r="K253" s="55">
        <v>1.01</v>
      </c>
      <c r="L253" s="55">
        <v>1.0900000000000001</v>
      </c>
      <c r="R253" s="7">
        <v>1.02</v>
      </c>
      <c r="S253">
        <v>48.9</v>
      </c>
      <c r="T253">
        <v>47.8</v>
      </c>
      <c r="U253">
        <v>48.8</v>
      </c>
      <c r="V253">
        <v>47.75</v>
      </c>
      <c r="W253">
        <v>90</v>
      </c>
      <c r="X253" s="16">
        <v>138527</v>
      </c>
      <c r="Y253" s="16">
        <v>5000</v>
      </c>
      <c r="Z253" s="16">
        <v>16142</v>
      </c>
      <c r="AA253" s="16">
        <v>10093</v>
      </c>
      <c r="AB253" s="16">
        <v>105</v>
      </c>
      <c r="AC253" s="16">
        <v>552</v>
      </c>
      <c r="AD253" s="16">
        <v>294</v>
      </c>
      <c r="AF253" s="65">
        <f t="shared" si="3"/>
        <v>0</v>
      </c>
      <c r="AG253" s="7">
        <v>1.01</v>
      </c>
      <c r="AH253" s="7">
        <v>1.0900000000000001</v>
      </c>
      <c r="AI253" s="57">
        <v>610835</v>
      </c>
      <c r="AJ253" s="57">
        <v>48910</v>
      </c>
      <c r="AK253" s="58">
        <v>13478</v>
      </c>
      <c r="AL253" s="58">
        <v>2032</v>
      </c>
      <c r="AM253" s="58">
        <v>269160</v>
      </c>
      <c r="AN253" s="58">
        <v>44889</v>
      </c>
      <c r="AO253">
        <v>3</v>
      </c>
      <c r="AP253" t="s">
        <v>18</v>
      </c>
      <c r="AQ253">
        <v>3</v>
      </c>
      <c r="AR253">
        <v>2</v>
      </c>
      <c r="AS253">
        <v>0.99999999999999989</v>
      </c>
    </row>
    <row r="254" spans="1:45" x14ac:dyDescent="0.2">
      <c r="A254" s="51">
        <v>252</v>
      </c>
      <c r="B254" s="51">
        <v>308</v>
      </c>
      <c r="C254" t="s">
        <v>213</v>
      </c>
      <c r="D254" t="s">
        <v>615</v>
      </c>
      <c r="E254" t="s">
        <v>616</v>
      </c>
      <c r="F254" s="9">
        <v>5.0199999999999996</v>
      </c>
      <c r="G254" s="53">
        <v>6446</v>
      </c>
      <c r="H254" s="16">
        <v>189</v>
      </c>
      <c r="I254" s="16">
        <v>32348</v>
      </c>
      <c r="J254" s="16">
        <v>950</v>
      </c>
      <c r="K254" s="55">
        <v>1.05</v>
      </c>
      <c r="L254" s="55">
        <v>1.2</v>
      </c>
      <c r="R254" s="7">
        <v>1.06</v>
      </c>
      <c r="S254">
        <v>48.3</v>
      </c>
      <c r="T254">
        <v>50.3</v>
      </c>
      <c r="U254">
        <v>48.3</v>
      </c>
      <c r="V254">
        <v>50.32</v>
      </c>
      <c r="W254">
        <v>440</v>
      </c>
      <c r="X254" s="16">
        <v>57772</v>
      </c>
      <c r="Y254" s="16">
        <v>10078</v>
      </c>
      <c r="Z254" s="16">
        <v>16125</v>
      </c>
      <c r="AA254" s="16">
        <v>6145</v>
      </c>
      <c r="AB254" s="16">
        <v>250</v>
      </c>
      <c r="AC254" s="16">
        <v>520</v>
      </c>
      <c r="AD254" s="16">
        <v>180</v>
      </c>
      <c r="AF254" s="65">
        <f t="shared" si="3"/>
        <v>0</v>
      </c>
      <c r="AG254" s="7">
        <v>1.05</v>
      </c>
      <c r="AH254" s="7">
        <v>1.2</v>
      </c>
      <c r="AI254" s="57">
        <v>624067</v>
      </c>
      <c r="AJ254" s="57">
        <v>49674</v>
      </c>
      <c r="AK254" s="58">
        <v>10136</v>
      </c>
      <c r="AL254" s="58">
        <v>2428</v>
      </c>
      <c r="AM254" s="58">
        <v>204430</v>
      </c>
      <c r="AN254" s="58">
        <v>53390</v>
      </c>
      <c r="AO254">
        <v>3</v>
      </c>
      <c r="AP254" t="s">
        <v>18</v>
      </c>
      <c r="AQ254">
        <v>1</v>
      </c>
      <c r="AR254">
        <v>1</v>
      </c>
      <c r="AS254">
        <v>1.9999999999999998</v>
      </c>
    </row>
    <row r="255" spans="1:45" x14ac:dyDescent="0.2">
      <c r="A255" s="51">
        <v>253</v>
      </c>
      <c r="B255" s="51">
        <v>187</v>
      </c>
      <c r="C255" t="s">
        <v>42</v>
      </c>
      <c r="D255" t="s">
        <v>460</v>
      </c>
      <c r="E255" t="s">
        <v>478</v>
      </c>
      <c r="F255" s="9">
        <v>24.22</v>
      </c>
      <c r="G255" s="53">
        <v>6382</v>
      </c>
      <c r="H255" s="16">
        <v>518</v>
      </c>
      <c r="I255" s="16">
        <v>154606</v>
      </c>
      <c r="J255" s="16">
        <v>12554</v>
      </c>
      <c r="K255" s="55">
        <v>1.02</v>
      </c>
      <c r="L255" s="55">
        <v>1.25</v>
      </c>
      <c r="R255" s="7">
        <v>1.05</v>
      </c>
      <c r="S255">
        <v>57.7</v>
      </c>
      <c r="T255">
        <v>58.1</v>
      </c>
      <c r="U255">
        <v>57.3</v>
      </c>
      <c r="V255">
        <v>57.77</v>
      </c>
      <c r="W255">
        <v>328</v>
      </c>
      <c r="X255" s="16">
        <v>633015</v>
      </c>
      <c r="Y255" s="16">
        <v>41131</v>
      </c>
      <c r="Z255" s="16">
        <v>75461</v>
      </c>
      <c r="AA255" s="16">
        <v>38014</v>
      </c>
      <c r="AB255" s="16">
        <v>2545</v>
      </c>
      <c r="AC255" s="16">
        <v>6689</v>
      </c>
      <c r="AD255" s="16">
        <v>3320</v>
      </c>
      <c r="AF255" s="65">
        <f t="shared" si="3"/>
        <v>1.0000000000000009E-2</v>
      </c>
      <c r="AG255" s="7">
        <v>1.02</v>
      </c>
      <c r="AH255" s="7">
        <v>1.26</v>
      </c>
      <c r="AI255" s="57">
        <v>3175828</v>
      </c>
      <c r="AJ255" s="57">
        <v>619208</v>
      </c>
      <c r="AK255" s="58">
        <v>27123</v>
      </c>
      <c r="AL255" s="58">
        <v>13586</v>
      </c>
      <c r="AM255" s="58">
        <v>547357</v>
      </c>
      <c r="AN255" s="58">
        <v>285082</v>
      </c>
      <c r="AO255">
        <v>1</v>
      </c>
      <c r="AP255" t="s">
        <v>18</v>
      </c>
      <c r="AR255">
        <v>3</v>
      </c>
      <c r="AS255">
        <v>11</v>
      </c>
    </row>
    <row r="256" spans="1:45" x14ac:dyDescent="0.2">
      <c r="A256" s="51">
        <v>254</v>
      </c>
      <c r="B256" s="51">
        <v>238</v>
      </c>
      <c r="C256" t="s">
        <v>80</v>
      </c>
      <c r="D256" t="s">
        <v>190</v>
      </c>
      <c r="E256" t="s">
        <v>227</v>
      </c>
      <c r="F256" s="9">
        <v>2.96</v>
      </c>
      <c r="G256" s="53">
        <v>6376</v>
      </c>
      <c r="H256" s="16">
        <v>335</v>
      </c>
      <c r="I256" s="16">
        <v>18867</v>
      </c>
      <c r="J256" s="16">
        <v>992</v>
      </c>
      <c r="K256" s="55">
        <v>1.02</v>
      </c>
      <c r="L256" s="55">
        <v>1.31</v>
      </c>
      <c r="R256" s="7">
        <v>1.03</v>
      </c>
      <c r="S256">
        <v>63.8</v>
      </c>
      <c r="T256">
        <v>65</v>
      </c>
      <c r="U256">
        <v>64.099999999999994</v>
      </c>
      <c r="V256">
        <v>65</v>
      </c>
      <c r="W256">
        <v>136</v>
      </c>
      <c r="X256" s="16">
        <v>247471</v>
      </c>
      <c r="Y256" s="16">
        <v>12940</v>
      </c>
      <c r="Z256" s="16">
        <v>3772</v>
      </c>
      <c r="AA256" s="16">
        <v>2155</v>
      </c>
      <c r="AB256" s="16">
        <v>603</v>
      </c>
      <c r="AC256" s="16">
        <v>248</v>
      </c>
      <c r="AD256" s="16">
        <v>140</v>
      </c>
      <c r="AF256" s="65">
        <f t="shared" si="3"/>
        <v>0</v>
      </c>
      <c r="AG256" s="7">
        <v>1.02</v>
      </c>
      <c r="AH256" s="7">
        <v>1.31</v>
      </c>
      <c r="AI256" s="57">
        <v>365587</v>
      </c>
      <c r="AJ256" s="57">
        <v>47231</v>
      </c>
      <c r="AK256" s="58">
        <v>265</v>
      </c>
      <c r="AL256" s="58">
        <v>265</v>
      </c>
      <c r="AM256" s="58">
        <v>0</v>
      </c>
      <c r="AN256" s="58">
        <v>0</v>
      </c>
      <c r="AO256">
        <v>1</v>
      </c>
      <c r="AP256" t="s">
        <v>16</v>
      </c>
      <c r="AQ256">
        <v>2</v>
      </c>
      <c r="AR256">
        <v>4</v>
      </c>
      <c r="AS256">
        <v>3</v>
      </c>
    </row>
    <row r="257" spans="1:45" x14ac:dyDescent="0.2">
      <c r="A257" s="51">
        <v>255</v>
      </c>
      <c r="B257" s="51">
        <v>223</v>
      </c>
      <c r="C257" t="s">
        <v>80</v>
      </c>
      <c r="D257" t="s">
        <v>565</v>
      </c>
      <c r="E257" t="s">
        <v>566</v>
      </c>
      <c r="F257" s="9">
        <v>0.5</v>
      </c>
      <c r="G257" s="53">
        <v>6354</v>
      </c>
      <c r="H257" s="16">
        <v>389</v>
      </c>
      <c r="I257" s="16">
        <v>3203</v>
      </c>
      <c r="J257" s="16">
        <v>196</v>
      </c>
      <c r="K257" s="55">
        <v>1.04</v>
      </c>
      <c r="L257" s="55">
        <v>1.31</v>
      </c>
      <c r="R257" s="7">
        <v>1.05</v>
      </c>
      <c r="S257">
        <v>23.6</v>
      </c>
      <c r="T257">
        <v>24</v>
      </c>
      <c r="U257">
        <v>23.4</v>
      </c>
      <c r="V257">
        <v>23.98</v>
      </c>
      <c r="W257">
        <v>403</v>
      </c>
      <c r="X257" s="16">
        <v>1709</v>
      </c>
      <c r="Y257" s="16">
        <v>479</v>
      </c>
      <c r="Z257" s="16">
        <v>2040</v>
      </c>
      <c r="AA257" s="16">
        <v>683</v>
      </c>
      <c r="AB257" s="16">
        <v>27</v>
      </c>
      <c r="AC257" s="16">
        <v>132</v>
      </c>
      <c r="AD257" s="16">
        <v>37</v>
      </c>
      <c r="AF257" s="65">
        <f t="shared" si="3"/>
        <v>0</v>
      </c>
      <c r="AG257" s="7">
        <v>1.05</v>
      </c>
      <c r="AH257" s="7">
        <v>1.31</v>
      </c>
      <c r="AI257" s="57">
        <v>65883</v>
      </c>
      <c r="AJ257" s="57">
        <v>9765</v>
      </c>
      <c r="AK257" s="58">
        <v>1572</v>
      </c>
      <c r="AL257" s="58">
        <v>269</v>
      </c>
      <c r="AM257" s="58">
        <v>31414</v>
      </c>
      <c r="AN257" s="58">
        <v>5883</v>
      </c>
      <c r="AO257">
        <v>3</v>
      </c>
      <c r="AP257" t="s">
        <v>18</v>
      </c>
      <c r="AR257">
        <v>4</v>
      </c>
      <c r="AS257">
        <v>13</v>
      </c>
    </row>
    <row r="258" spans="1:45" x14ac:dyDescent="0.2">
      <c r="A258" s="51">
        <v>256</v>
      </c>
      <c r="B258" s="51">
        <v>292</v>
      </c>
      <c r="C258" t="s">
        <v>343</v>
      </c>
      <c r="D258" t="s">
        <v>767</v>
      </c>
      <c r="E258" t="s">
        <v>772</v>
      </c>
      <c r="F258" s="9">
        <v>16.3</v>
      </c>
      <c r="G258" s="53">
        <v>6283</v>
      </c>
      <c r="H258" s="16">
        <v>211</v>
      </c>
      <c r="I258" s="16">
        <v>102406</v>
      </c>
      <c r="J258" s="16">
        <v>3445</v>
      </c>
      <c r="K258" s="55">
        <v>1.04</v>
      </c>
      <c r="L258" s="55">
        <v>1.1599999999999999</v>
      </c>
      <c r="R258" s="7">
        <v>1.05</v>
      </c>
      <c r="S258">
        <v>51.8</v>
      </c>
      <c r="T258">
        <v>53.1</v>
      </c>
      <c r="U258">
        <v>54.1</v>
      </c>
      <c r="V258">
        <v>54.99</v>
      </c>
      <c r="W258">
        <v>548</v>
      </c>
      <c r="X258" s="16">
        <v>132992</v>
      </c>
      <c r="Y258" s="16">
        <v>24776</v>
      </c>
      <c r="Z258" s="16">
        <v>56094</v>
      </c>
      <c r="AA258" s="16">
        <v>21536</v>
      </c>
      <c r="AB258" s="16">
        <v>640</v>
      </c>
      <c r="AC258" s="16">
        <v>2032</v>
      </c>
      <c r="AD258" s="16">
        <v>773</v>
      </c>
      <c r="AF258" s="65">
        <f t="shared" si="3"/>
        <v>-2.0000000000000018E-2</v>
      </c>
      <c r="AG258" s="7">
        <v>1.03</v>
      </c>
      <c r="AH258" s="7">
        <v>1.1399999999999999</v>
      </c>
      <c r="AI258" s="57">
        <v>2004787</v>
      </c>
      <c r="AJ258" s="57">
        <v>174145</v>
      </c>
      <c r="AK258" s="58">
        <v>40410</v>
      </c>
      <c r="AL258" s="58">
        <v>5819</v>
      </c>
      <c r="AM258" s="58">
        <v>805749</v>
      </c>
      <c r="AN258" s="58">
        <v>128013</v>
      </c>
      <c r="AO258">
        <v>3</v>
      </c>
      <c r="AP258" t="s">
        <v>18</v>
      </c>
      <c r="AR258">
        <v>5</v>
      </c>
      <c r="AS258">
        <v>10</v>
      </c>
    </row>
    <row r="259" spans="1:45" x14ac:dyDescent="0.2">
      <c r="A259" s="51">
        <v>257</v>
      </c>
      <c r="B259" s="51">
        <v>171</v>
      </c>
      <c r="C259" t="s">
        <v>396</v>
      </c>
      <c r="D259" t="s">
        <v>397</v>
      </c>
      <c r="E259" t="s">
        <v>398</v>
      </c>
      <c r="F259" s="9">
        <v>7.69</v>
      </c>
      <c r="G259" s="53">
        <v>6269</v>
      </c>
      <c r="H259" s="16">
        <v>627</v>
      </c>
      <c r="I259" s="16">
        <v>48219</v>
      </c>
      <c r="J259" s="16">
        <v>4824</v>
      </c>
      <c r="K259" s="55">
        <v>1.05</v>
      </c>
      <c r="L259" s="55">
        <v>1.22</v>
      </c>
      <c r="R259" s="7">
        <v>1.1200000000000001</v>
      </c>
      <c r="S259">
        <v>48.5</v>
      </c>
      <c r="T259">
        <v>50.1</v>
      </c>
      <c r="U259">
        <v>51.8</v>
      </c>
      <c r="V259">
        <v>53.19</v>
      </c>
      <c r="W259">
        <v>262</v>
      </c>
      <c r="X259" s="16">
        <v>67300</v>
      </c>
      <c r="Y259" s="16">
        <v>14979</v>
      </c>
      <c r="Z259" s="16">
        <v>22100</v>
      </c>
      <c r="AA259" s="16">
        <v>11141</v>
      </c>
      <c r="AB259" s="16">
        <v>1325</v>
      </c>
      <c r="AC259" s="16">
        <v>2325</v>
      </c>
      <c r="AD259" s="16">
        <v>1175</v>
      </c>
      <c r="AF259" s="65">
        <f t="shared" si="3"/>
        <v>-4.0000000000000036E-2</v>
      </c>
      <c r="AG259" s="7">
        <v>1.04</v>
      </c>
      <c r="AH259" s="7">
        <v>1.18</v>
      </c>
      <c r="AI259" s="57">
        <v>1052731</v>
      </c>
      <c r="AJ259" s="57">
        <v>246848</v>
      </c>
      <c r="AK259" s="58">
        <v>26225</v>
      </c>
      <c r="AL259" s="58">
        <v>9460</v>
      </c>
      <c r="AM259" s="58">
        <v>539200</v>
      </c>
      <c r="AN259" s="58">
        <v>210704</v>
      </c>
      <c r="AO259">
        <v>3</v>
      </c>
      <c r="AP259" t="s">
        <v>18</v>
      </c>
      <c r="AR259">
        <v>2</v>
      </c>
      <c r="AS259">
        <v>7</v>
      </c>
    </row>
    <row r="260" spans="1:45" x14ac:dyDescent="0.2">
      <c r="A260" s="51">
        <v>258</v>
      </c>
      <c r="B260" s="51">
        <v>295</v>
      </c>
      <c r="C260" t="s">
        <v>80</v>
      </c>
      <c r="D260" t="s">
        <v>272</v>
      </c>
      <c r="E260" t="s">
        <v>273</v>
      </c>
      <c r="F260" s="9">
        <v>2.2799999999999998</v>
      </c>
      <c r="G260" s="53">
        <v>6263</v>
      </c>
      <c r="H260" s="16">
        <v>201</v>
      </c>
      <c r="I260" s="16">
        <v>14255</v>
      </c>
      <c r="J260" s="16">
        <v>457</v>
      </c>
      <c r="K260" s="55">
        <v>1.05</v>
      </c>
      <c r="L260" s="55">
        <v>1.17</v>
      </c>
      <c r="R260" s="7">
        <v>1.06</v>
      </c>
      <c r="S260">
        <v>59.1</v>
      </c>
      <c r="T260">
        <v>62.1</v>
      </c>
      <c r="U260">
        <v>59.4</v>
      </c>
      <c r="V260">
        <v>62.1</v>
      </c>
      <c r="W260">
        <v>166</v>
      </c>
      <c r="X260" s="16">
        <v>44857</v>
      </c>
      <c r="Y260" s="16">
        <v>5780</v>
      </c>
      <c r="Z260" s="16">
        <v>6830</v>
      </c>
      <c r="AA260" s="16">
        <v>1645</v>
      </c>
      <c r="AB260" s="16">
        <v>147</v>
      </c>
      <c r="AC260" s="16">
        <v>247</v>
      </c>
      <c r="AD260" s="16">
        <v>63</v>
      </c>
      <c r="AF260" s="65">
        <f t="shared" ref="AF260:AF323" si="4">+AH260-L260</f>
        <v>0</v>
      </c>
      <c r="AG260" s="7">
        <v>1.05</v>
      </c>
      <c r="AH260" s="7">
        <v>1.17</v>
      </c>
      <c r="AI260" s="57">
        <v>268037</v>
      </c>
      <c r="AJ260" s="57">
        <v>22299</v>
      </c>
      <c r="AK260" s="58">
        <v>396</v>
      </c>
      <c r="AL260" s="58">
        <v>396</v>
      </c>
      <c r="AM260" s="58">
        <v>38</v>
      </c>
      <c r="AN260" s="58">
        <v>2644</v>
      </c>
      <c r="AO260">
        <v>3</v>
      </c>
      <c r="AP260" t="s">
        <v>256</v>
      </c>
      <c r="AQ260">
        <v>2</v>
      </c>
      <c r="AR260">
        <v>4</v>
      </c>
      <c r="AS260">
        <v>3</v>
      </c>
    </row>
    <row r="261" spans="1:45" x14ac:dyDescent="0.2">
      <c r="A261" s="51">
        <v>259</v>
      </c>
      <c r="B261" s="51">
        <v>258</v>
      </c>
      <c r="C261" t="s">
        <v>360</v>
      </c>
      <c r="D261" t="s">
        <v>19</v>
      </c>
      <c r="E261" t="s">
        <v>359</v>
      </c>
      <c r="F261" s="9">
        <v>12.05</v>
      </c>
      <c r="G261" s="53">
        <v>6211</v>
      </c>
      <c r="H261" s="16">
        <v>285</v>
      </c>
      <c r="I261" s="16">
        <v>74817</v>
      </c>
      <c r="J261" s="16">
        <v>3437</v>
      </c>
      <c r="K261" s="55">
        <v>1.03</v>
      </c>
      <c r="L261" s="55">
        <v>1.1200000000000001</v>
      </c>
      <c r="R261" s="7">
        <v>1.04</v>
      </c>
      <c r="S261">
        <v>57.9</v>
      </c>
      <c r="T261">
        <v>58.7</v>
      </c>
      <c r="U261">
        <v>57.6</v>
      </c>
      <c r="V261">
        <v>58.46</v>
      </c>
      <c r="W261">
        <v>231</v>
      </c>
      <c r="X261" s="16">
        <v>153583</v>
      </c>
      <c r="Y261" s="16">
        <v>18447</v>
      </c>
      <c r="Z261" s="16">
        <v>37775</v>
      </c>
      <c r="AA261" s="16">
        <v>18596</v>
      </c>
      <c r="AB261" s="16">
        <v>735</v>
      </c>
      <c r="AC261" s="16">
        <v>1835</v>
      </c>
      <c r="AD261" s="16">
        <v>867</v>
      </c>
      <c r="AF261" s="65">
        <f t="shared" si="4"/>
        <v>0</v>
      </c>
      <c r="AG261" s="7">
        <v>1.03</v>
      </c>
      <c r="AH261" s="7">
        <v>1.1200000000000001</v>
      </c>
      <c r="AI261" s="57">
        <v>1494749</v>
      </c>
      <c r="AJ261" s="57">
        <v>175289</v>
      </c>
      <c r="AK261" s="58">
        <v>31048</v>
      </c>
      <c r="AL261" s="58">
        <v>6590</v>
      </c>
      <c r="AM261" s="58">
        <v>622976</v>
      </c>
      <c r="AN261" s="58">
        <v>143821</v>
      </c>
      <c r="AO261">
        <v>3</v>
      </c>
      <c r="AP261" t="s">
        <v>18</v>
      </c>
      <c r="AR261">
        <v>3</v>
      </c>
      <c r="AS261">
        <v>9</v>
      </c>
    </row>
    <row r="262" spans="1:45" x14ac:dyDescent="0.2">
      <c r="A262" s="51">
        <v>260</v>
      </c>
      <c r="B262" s="51">
        <v>247</v>
      </c>
      <c r="C262" t="s">
        <v>2</v>
      </c>
      <c r="D262" t="s">
        <v>190</v>
      </c>
      <c r="E262" t="s">
        <v>228</v>
      </c>
      <c r="F262" s="9">
        <v>4.08</v>
      </c>
      <c r="G262" s="53">
        <v>6156</v>
      </c>
      <c r="H262" s="16">
        <v>323</v>
      </c>
      <c r="I262" s="16">
        <v>25134</v>
      </c>
      <c r="J262" s="16">
        <v>1320</v>
      </c>
      <c r="K262" s="55">
        <v>1.02</v>
      </c>
      <c r="L262" s="55">
        <v>1.23</v>
      </c>
      <c r="R262" s="7">
        <v>1.03</v>
      </c>
      <c r="S262">
        <v>63.9</v>
      </c>
      <c r="T262">
        <v>65</v>
      </c>
      <c r="U262">
        <v>64.2</v>
      </c>
      <c r="V262">
        <v>65</v>
      </c>
      <c r="W262">
        <v>137</v>
      </c>
      <c r="X262" s="16">
        <v>336844</v>
      </c>
      <c r="Y262" s="16">
        <v>16560</v>
      </c>
      <c r="Z262" s="16">
        <v>5723</v>
      </c>
      <c r="AA262" s="16">
        <v>2851</v>
      </c>
      <c r="AB262" s="16">
        <v>740</v>
      </c>
      <c r="AC262" s="16">
        <v>391</v>
      </c>
      <c r="AD262" s="16">
        <v>189</v>
      </c>
      <c r="AF262" s="65">
        <f t="shared" si="4"/>
        <v>0</v>
      </c>
      <c r="AG262" s="7">
        <v>1.01</v>
      </c>
      <c r="AH262" s="7">
        <v>1.23</v>
      </c>
      <c r="AI262" s="57">
        <v>486794</v>
      </c>
      <c r="AJ262" s="57">
        <v>62669</v>
      </c>
      <c r="AK262" s="58">
        <v>259</v>
      </c>
      <c r="AL262" s="58">
        <v>257</v>
      </c>
      <c r="AM262" s="58">
        <v>0</v>
      </c>
      <c r="AN262" s="58">
        <v>0</v>
      </c>
      <c r="AO262">
        <v>1</v>
      </c>
      <c r="AP262" t="s">
        <v>3</v>
      </c>
      <c r="AQ262">
        <v>2</v>
      </c>
      <c r="AR262">
        <v>4</v>
      </c>
      <c r="AS262">
        <v>3</v>
      </c>
    </row>
    <row r="263" spans="1:45" x14ac:dyDescent="0.2">
      <c r="A263" s="51">
        <v>261</v>
      </c>
      <c r="B263" s="51">
        <v>210</v>
      </c>
      <c r="C263" t="s">
        <v>34</v>
      </c>
      <c r="D263" t="s">
        <v>722</v>
      </c>
      <c r="E263" t="s">
        <v>426</v>
      </c>
      <c r="F263" s="9">
        <v>0.32</v>
      </c>
      <c r="G263" s="53">
        <v>5989</v>
      </c>
      <c r="H263" s="16">
        <v>421</v>
      </c>
      <c r="I263" s="16">
        <v>1904</v>
      </c>
      <c r="J263" s="16">
        <v>134</v>
      </c>
      <c r="K263" s="55">
        <v>1.07</v>
      </c>
      <c r="L263" s="55">
        <v>1.39</v>
      </c>
      <c r="R263" s="7">
        <v>1.1100000000000001</v>
      </c>
      <c r="S263">
        <v>24.1</v>
      </c>
      <c r="T263">
        <v>25.4</v>
      </c>
      <c r="U263">
        <v>24.9</v>
      </c>
      <c r="V263">
        <v>25.39</v>
      </c>
      <c r="W263">
        <v>512</v>
      </c>
      <c r="X263" s="16">
        <v>1162</v>
      </c>
      <c r="Y263" s="16">
        <v>501</v>
      </c>
      <c r="Z263" s="16">
        <v>1196</v>
      </c>
      <c r="AA263" s="16">
        <v>207</v>
      </c>
      <c r="AB263" s="16">
        <v>23</v>
      </c>
      <c r="AC263" s="16">
        <v>97</v>
      </c>
      <c r="AD263" s="16">
        <v>14</v>
      </c>
      <c r="AF263" s="65">
        <f t="shared" si="4"/>
        <v>0</v>
      </c>
      <c r="AG263" s="7">
        <v>1.05</v>
      </c>
      <c r="AH263" s="7">
        <v>1.39</v>
      </c>
      <c r="AI263" s="57">
        <v>39797</v>
      </c>
      <c r="AJ263" s="57">
        <v>6692</v>
      </c>
      <c r="AK263" s="58">
        <v>992</v>
      </c>
      <c r="AL263" s="58">
        <v>195</v>
      </c>
      <c r="AM263" s="58">
        <v>19857</v>
      </c>
      <c r="AN263" s="58">
        <v>4245</v>
      </c>
      <c r="AO263">
        <v>3</v>
      </c>
      <c r="AP263" t="s">
        <v>18</v>
      </c>
      <c r="AR263">
        <v>3</v>
      </c>
      <c r="AS263">
        <v>11</v>
      </c>
    </row>
    <row r="264" spans="1:45" x14ac:dyDescent="0.2">
      <c r="A264" s="51">
        <v>262</v>
      </c>
      <c r="B264" s="51">
        <v>260</v>
      </c>
      <c r="C264" t="s">
        <v>96</v>
      </c>
      <c r="D264" t="s">
        <v>824</v>
      </c>
      <c r="E264" t="s">
        <v>825</v>
      </c>
      <c r="F264" s="9">
        <v>1.86</v>
      </c>
      <c r="G264" s="53">
        <v>5953</v>
      </c>
      <c r="H264" s="16">
        <v>280</v>
      </c>
      <c r="I264" s="16">
        <v>11079</v>
      </c>
      <c r="J264" s="16">
        <v>520</v>
      </c>
      <c r="K264" s="55">
        <v>1.1000000000000001</v>
      </c>
      <c r="L264" s="55">
        <v>1.24</v>
      </c>
      <c r="R264" s="7">
        <v>1.1100000000000001</v>
      </c>
      <c r="S264">
        <v>33.299999999999997</v>
      </c>
      <c r="T264">
        <v>36.4</v>
      </c>
      <c r="U264">
        <v>33.200000000000003</v>
      </c>
      <c r="V264">
        <v>36.270000000000003</v>
      </c>
      <c r="W264">
        <v>589</v>
      </c>
      <c r="X264" s="16">
        <v>8628</v>
      </c>
      <c r="Y264" s="16">
        <v>3434</v>
      </c>
      <c r="Z264" s="16">
        <v>6082</v>
      </c>
      <c r="AA264" s="16">
        <v>1563</v>
      </c>
      <c r="AB264" s="16">
        <v>141</v>
      </c>
      <c r="AC264" s="16">
        <v>302</v>
      </c>
      <c r="AD264" s="16">
        <v>78</v>
      </c>
      <c r="AF264" s="65">
        <f t="shared" si="4"/>
        <v>0</v>
      </c>
      <c r="AG264" s="7">
        <v>1.1000000000000001</v>
      </c>
      <c r="AH264" s="7">
        <v>1.24</v>
      </c>
      <c r="AI264" s="57">
        <v>222679</v>
      </c>
      <c r="AJ264" s="57">
        <v>26889</v>
      </c>
      <c r="AK264" s="58">
        <v>5107</v>
      </c>
      <c r="AL264" s="58">
        <v>1178</v>
      </c>
      <c r="AM264" s="58">
        <v>102807</v>
      </c>
      <c r="AN264" s="58">
        <v>25827</v>
      </c>
      <c r="AO264">
        <v>3</v>
      </c>
      <c r="AP264" t="s">
        <v>201</v>
      </c>
      <c r="AQ264">
        <v>4</v>
      </c>
      <c r="AR264">
        <v>2</v>
      </c>
      <c r="AS264">
        <v>3.9999999999999996</v>
      </c>
    </row>
    <row r="265" spans="1:45" x14ac:dyDescent="0.2">
      <c r="A265" s="51">
        <v>263</v>
      </c>
      <c r="B265" s="51">
        <v>235</v>
      </c>
      <c r="C265" t="s">
        <v>197</v>
      </c>
      <c r="D265" t="s">
        <v>233</v>
      </c>
      <c r="E265" t="s">
        <v>234</v>
      </c>
      <c r="F265" s="9">
        <v>4.3600000000000003</v>
      </c>
      <c r="G265" s="53">
        <v>5923</v>
      </c>
      <c r="H265" s="16">
        <v>347</v>
      </c>
      <c r="I265" s="16">
        <v>25793</v>
      </c>
      <c r="J265" s="16">
        <v>1511</v>
      </c>
      <c r="K265" s="55">
        <v>1.06</v>
      </c>
      <c r="L265" s="55">
        <v>1.24</v>
      </c>
      <c r="R265" s="7">
        <v>1.07</v>
      </c>
      <c r="S265">
        <v>35.299999999999997</v>
      </c>
      <c r="T265">
        <v>36.200000000000003</v>
      </c>
      <c r="U265">
        <v>36.6</v>
      </c>
      <c r="V265">
        <v>37.29</v>
      </c>
      <c r="W265">
        <v>143</v>
      </c>
      <c r="X265" s="16">
        <v>20520</v>
      </c>
      <c r="Y265" s="16">
        <v>6390</v>
      </c>
      <c r="Z265" s="16">
        <v>13960</v>
      </c>
      <c r="AA265" s="16">
        <v>5443</v>
      </c>
      <c r="AB265" s="16">
        <v>304</v>
      </c>
      <c r="AC265" s="16">
        <v>860</v>
      </c>
      <c r="AD265" s="16">
        <v>347</v>
      </c>
      <c r="AF265" s="65">
        <f t="shared" si="4"/>
        <v>-1.0000000000000009E-2</v>
      </c>
      <c r="AG265" s="7">
        <v>1.04</v>
      </c>
      <c r="AH265" s="7">
        <v>1.23</v>
      </c>
      <c r="AI265" s="57">
        <v>528968</v>
      </c>
      <c r="AJ265" s="57">
        <v>77043</v>
      </c>
      <c r="AK265" s="58">
        <v>12735</v>
      </c>
      <c r="AL265" s="58">
        <v>2854</v>
      </c>
      <c r="AM265" s="58">
        <v>256786</v>
      </c>
      <c r="AN265" s="58">
        <v>63174</v>
      </c>
      <c r="AO265">
        <v>3</v>
      </c>
      <c r="AP265" t="s">
        <v>18</v>
      </c>
      <c r="AR265">
        <v>2</v>
      </c>
      <c r="AS265">
        <v>15</v>
      </c>
    </row>
    <row r="266" spans="1:45" x14ac:dyDescent="0.2">
      <c r="A266" s="51">
        <v>264</v>
      </c>
      <c r="B266" s="51">
        <v>243</v>
      </c>
      <c r="C266" t="s">
        <v>80</v>
      </c>
      <c r="D266" t="s">
        <v>922</v>
      </c>
      <c r="E266" t="s">
        <v>924</v>
      </c>
      <c r="F266" s="9">
        <v>3.7</v>
      </c>
      <c r="G266" s="53">
        <v>5897</v>
      </c>
      <c r="H266" s="16">
        <v>328</v>
      </c>
      <c r="I266" s="16">
        <v>21820</v>
      </c>
      <c r="J266" s="16">
        <v>1213</v>
      </c>
      <c r="K266" s="55">
        <v>1.1000000000000001</v>
      </c>
      <c r="L266" s="55">
        <v>1.34</v>
      </c>
      <c r="R266" s="7">
        <v>1.2</v>
      </c>
      <c r="S266">
        <v>49.6</v>
      </c>
      <c r="T266">
        <v>54.1</v>
      </c>
      <c r="U266">
        <v>49.8</v>
      </c>
      <c r="V266">
        <v>54.57</v>
      </c>
      <c r="W266">
        <v>666</v>
      </c>
      <c r="X266" s="16">
        <v>27156</v>
      </c>
      <c r="Y266" s="16">
        <v>7657</v>
      </c>
      <c r="Z266" s="16">
        <v>12411</v>
      </c>
      <c r="AA266" s="16">
        <v>1752</v>
      </c>
      <c r="AB266" s="16">
        <v>371</v>
      </c>
      <c r="AC266" s="16">
        <v>752</v>
      </c>
      <c r="AD266" s="16">
        <v>90</v>
      </c>
      <c r="AF266" s="65">
        <f t="shared" si="4"/>
        <v>-2.0000000000000018E-2</v>
      </c>
      <c r="AG266" s="7">
        <v>1.1000000000000001</v>
      </c>
      <c r="AH266" s="7">
        <v>1.32</v>
      </c>
      <c r="AI266" s="57">
        <v>440592</v>
      </c>
      <c r="AJ266" s="57">
        <v>64439</v>
      </c>
      <c r="AK266" s="58">
        <v>8199</v>
      </c>
      <c r="AL266" s="58">
        <v>3559</v>
      </c>
      <c r="AM266" s="58">
        <v>169643</v>
      </c>
      <c r="AN266" s="58">
        <v>78727</v>
      </c>
      <c r="AO266">
        <v>3</v>
      </c>
      <c r="AP266" t="s">
        <v>18</v>
      </c>
      <c r="AQ266">
        <v>2</v>
      </c>
      <c r="AR266">
        <v>4</v>
      </c>
      <c r="AS266">
        <v>3</v>
      </c>
    </row>
    <row r="267" spans="1:45" x14ac:dyDescent="0.2">
      <c r="A267" s="51">
        <v>265</v>
      </c>
      <c r="B267" s="51">
        <v>374</v>
      </c>
      <c r="C267" t="s">
        <v>2</v>
      </c>
      <c r="D267" t="s">
        <v>878</v>
      </c>
      <c r="E267" t="s">
        <v>883</v>
      </c>
      <c r="F267" s="9">
        <v>7.06</v>
      </c>
      <c r="G267" s="53">
        <v>5805</v>
      </c>
      <c r="H267" s="16">
        <v>96</v>
      </c>
      <c r="I267" s="16">
        <v>40981</v>
      </c>
      <c r="J267" s="16">
        <v>681</v>
      </c>
      <c r="K267" s="55">
        <v>1.02</v>
      </c>
      <c r="L267" s="55">
        <v>1.1399999999999999</v>
      </c>
      <c r="R267" s="7">
        <v>1.03</v>
      </c>
      <c r="S267">
        <v>61.8</v>
      </c>
      <c r="T267">
        <v>62.6</v>
      </c>
      <c r="U267">
        <v>62</v>
      </c>
      <c r="V267">
        <v>63.02</v>
      </c>
      <c r="W267">
        <v>632</v>
      </c>
      <c r="X267" s="16">
        <v>156680</v>
      </c>
      <c r="Y267" s="16">
        <v>11074</v>
      </c>
      <c r="Z267" s="16">
        <v>19991</v>
      </c>
      <c r="AA267" s="16">
        <v>9915</v>
      </c>
      <c r="AB267" s="16">
        <v>153</v>
      </c>
      <c r="AC267" s="16">
        <v>361</v>
      </c>
      <c r="AD267" s="16">
        <v>167</v>
      </c>
      <c r="AF267" s="65">
        <f t="shared" si="4"/>
        <v>0</v>
      </c>
      <c r="AG267" s="7">
        <v>1.03</v>
      </c>
      <c r="AH267" s="7">
        <v>1.1399999999999999</v>
      </c>
      <c r="AI267" s="57">
        <v>764348</v>
      </c>
      <c r="AJ267" s="57">
        <v>33761</v>
      </c>
      <c r="AK267" s="58">
        <v>7369</v>
      </c>
      <c r="AL267" s="58">
        <v>853</v>
      </c>
      <c r="AM267" s="58">
        <v>143132</v>
      </c>
      <c r="AN267" s="58">
        <v>15818</v>
      </c>
      <c r="AO267">
        <v>1</v>
      </c>
      <c r="AP267" t="s">
        <v>18</v>
      </c>
      <c r="AQ267">
        <v>2</v>
      </c>
      <c r="AR267">
        <v>4</v>
      </c>
      <c r="AS267">
        <v>3</v>
      </c>
    </row>
    <row r="268" spans="1:45" x14ac:dyDescent="0.2">
      <c r="A268" s="51">
        <v>266</v>
      </c>
      <c r="B268" s="51">
        <v>289</v>
      </c>
      <c r="C268" t="s">
        <v>953</v>
      </c>
      <c r="D268" t="s">
        <v>951</v>
      </c>
      <c r="E268" t="s">
        <v>952</v>
      </c>
      <c r="F268" s="9">
        <v>81.33</v>
      </c>
      <c r="G268" s="53">
        <v>5738</v>
      </c>
      <c r="H268" s="16">
        <v>218</v>
      </c>
      <c r="I268" s="16">
        <v>466681</v>
      </c>
      <c r="J268" s="16">
        <v>17692</v>
      </c>
      <c r="K268" s="55">
        <v>1.0900000000000001</v>
      </c>
      <c r="L268" s="55">
        <v>1.28</v>
      </c>
      <c r="R268" s="7">
        <v>1.1299999999999999</v>
      </c>
      <c r="S268">
        <v>43.6</v>
      </c>
      <c r="T268">
        <v>46.5</v>
      </c>
      <c r="U268">
        <v>42.7</v>
      </c>
      <c r="V268">
        <v>45.37</v>
      </c>
      <c r="W268">
        <v>692</v>
      </c>
      <c r="X268" s="16">
        <v>362263</v>
      </c>
      <c r="Y268" s="16">
        <v>140943</v>
      </c>
      <c r="Z268" s="16">
        <v>237288</v>
      </c>
      <c r="AA268" s="16">
        <v>88451</v>
      </c>
      <c r="AB268" s="16">
        <v>4502</v>
      </c>
      <c r="AC268" s="16">
        <v>9788</v>
      </c>
      <c r="AD268" s="16">
        <v>3402</v>
      </c>
      <c r="AF268" s="65">
        <f t="shared" si="4"/>
        <v>-1.0000000000000009E-2</v>
      </c>
      <c r="AG268" s="7">
        <v>1.08</v>
      </c>
      <c r="AH268" s="7">
        <v>1.27</v>
      </c>
      <c r="AI268" s="57">
        <v>9255156</v>
      </c>
      <c r="AJ268" s="57">
        <v>910840</v>
      </c>
      <c r="AK268" s="58">
        <v>214691</v>
      </c>
      <c r="AL268" s="58">
        <v>38131</v>
      </c>
      <c r="AM268" s="58">
        <v>4298676</v>
      </c>
      <c r="AN268" s="58">
        <v>839082</v>
      </c>
      <c r="AO268">
        <v>3</v>
      </c>
      <c r="AP268" t="s">
        <v>18</v>
      </c>
      <c r="AR268">
        <v>5</v>
      </c>
      <c r="AS268">
        <v>10</v>
      </c>
    </row>
    <row r="269" spans="1:45" x14ac:dyDescent="0.2">
      <c r="A269" s="51">
        <v>267</v>
      </c>
      <c r="B269" s="51">
        <v>237</v>
      </c>
      <c r="C269" t="s">
        <v>360</v>
      </c>
      <c r="D269" t="s">
        <v>19</v>
      </c>
      <c r="E269" t="s">
        <v>363</v>
      </c>
      <c r="F269" s="9">
        <v>8.3000000000000007</v>
      </c>
      <c r="G269" s="53">
        <v>5676</v>
      </c>
      <c r="H269" s="16">
        <v>340</v>
      </c>
      <c r="I269" s="16">
        <v>47085</v>
      </c>
      <c r="J269" s="16">
        <v>2825</v>
      </c>
      <c r="K269" s="55">
        <v>1.06</v>
      </c>
      <c r="L269" s="55">
        <v>1.19</v>
      </c>
      <c r="R269" s="7">
        <v>1.1000000000000001</v>
      </c>
      <c r="S269">
        <v>45.7</v>
      </c>
      <c r="T269">
        <v>47.9</v>
      </c>
      <c r="U269">
        <v>47.3</v>
      </c>
      <c r="V269">
        <v>49.55</v>
      </c>
      <c r="W269">
        <v>233</v>
      </c>
      <c r="X269" s="16">
        <v>56294</v>
      </c>
      <c r="Y269" s="16">
        <v>13533</v>
      </c>
      <c r="Z269" s="16">
        <v>22857</v>
      </c>
      <c r="AA269" s="16">
        <v>10695</v>
      </c>
      <c r="AB269" s="16">
        <v>720</v>
      </c>
      <c r="AC269" s="16">
        <v>1449</v>
      </c>
      <c r="AD269" s="16">
        <v>655</v>
      </c>
      <c r="AF269" s="65">
        <f t="shared" si="4"/>
        <v>-1.0000000000000009E-2</v>
      </c>
      <c r="AG269" s="7">
        <v>1.06</v>
      </c>
      <c r="AH269" s="7">
        <v>1.18</v>
      </c>
      <c r="AI269" s="57">
        <v>961795</v>
      </c>
      <c r="AJ269" s="57">
        <v>144951</v>
      </c>
      <c r="AK269" s="58">
        <v>20293</v>
      </c>
      <c r="AL269" s="58">
        <v>5794</v>
      </c>
      <c r="AM269" s="58">
        <v>412487</v>
      </c>
      <c r="AN269" s="58">
        <v>128386</v>
      </c>
      <c r="AO269">
        <v>3</v>
      </c>
      <c r="AP269" t="s">
        <v>18</v>
      </c>
      <c r="AR269">
        <v>3</v>
      </c>
      <c r="AS269">
        <v>9</v>
      </c>
    </row>
    <row r="270" spans="1:45" x14ac:dyDescent="0.2">
      <c r="A270" s="51">
        <v>268</v>
      </c>
      <c r="B270" s="51">
        <v>245</v>
      </c>
      <c r="C270" t="s">
        <v>260</v>
      </c>
      <c r="D270" t="s">
        <v>263</v>
      </c>
      <c r="E270" t="s">
        <v>264</v>
      </c>
      <c r="F270" s="9">
        <v>11.05</v>
      </c>
      <c r="G270" s="53">
        <v>5651</v>
      </c>
      <c r="H270" s="16">
        <v>325</v>
      </c>
      <c r="I270" s="16">
        <v>62428</v>
      </c>
      <c r="J270" s="16">
        <v>3591</v>
      </c>
      <c r="K270" s="55">
        <v>1.06</v>
      </c>
      <c r="L270" s="55">
        <v>1.19</v>
      </c>
      <c r="R270" s="7">
        <v>1.07</v>
      </c>
      <c r="S270">
        <v>42.5</v>
      </c>
      <c r="T270">
        <v>44.5</v>
      </c>
      <c r="U270">
        <v>43.7</v>
      </c>
      <c r="V270">
        <v>45.39</v>
      </c>
      <c r="W270">
        <v>159</v>
      </c>
      <c r="X270" s="16">
        <v>73294</v>
      </c>
      <c r="Y270" s="16">
        <v>17198</v>
      </c>
      <c r="Z270" s="16">
        <v>30600</v>
      </c>
      <c r="AA270" s="16">
        <v>14630</v>
      </c>
      <c r="AB270" s="16">
        <v>837</v>
      </c>
      <c r="AC270" s="16">
        <v>1842</v>
      </c>
      <c r="AD270" s="16">
        <v>913</v>
      </c>
      <c r="AF270" s="65">
        <f t="shared" si="4"/>
        <v>-1.0000000000000009E-2</v>
      </c>
      <c r="AG270" s="7">
        <v>1.05</v>
      </c>
      <c r="AH270" s="7">
        <v>1.18</v>
      </c>
      <c r="AI270" s="57">
        <v>1281849</v>
      </c>
      <c r="AJ270" s="57">
        <v>188476</v>
      </c>
      <c r="AK270" s="58">
        <v>32473</v>
      </c>
      <c r="AL270" s="58">
        <v>9385</v>
      </c>
      <c r="AM270" s="58">
        <v>660598</v>
      </c>
      <c r="AN270" s="58">
        <v>208209</v>
      </c>
      <c r="AO270">
        <v>3</v>
      </c>
      <c r="AP270" t="s">
        <v>18</v>
      </c>
      <c r="AR270">
        <v>4</v>
      </c>
      <c r="AS270">
        <v>13</v>
      </c>
    </row>
    <row r="271" spans="1:45" x14ac:dyDescent="0.2">
      <c r="A271" s="51">
        <v>269</v>
      </c>
      <c r="B271" s="51">
        <v>231</v>
      </c>
      <c r="C271" t="s">
        <v>80</v>
      </c>
      <c r="D271" t="s">
        <v>190</v>
      </c>
      <c r="E271" t="s">
        <v>225</v>
      </c>
      <c r="F271" s="9">
        <v>3.01</v>
      </c>
      <c r="G271" s="53">
        <v>5636</v>
      </c>
      <c r="H271" s="16">
        <v>353</v>
      </c>
      <c r="I271" s="16">
        <v>16941</v>
      </c>
      <c r="J271" s="16">
        <v>1061</v>
      </c>
      <c r="K271" s="55">
        <v>1.01</v>
      </c>
      <c r="L271" s="55">
        <v>1.19</v>
      </c>
      <c r="R271" s="7">
        <v>1.23</v>
      </c>
      <c r="S271">
        <v>64.400000000000006</v>
      </c>
      <c r="T271">
        <v>64.8</v>
      </c>
      <c r="U271">
        <v>64.5</v>
      </c>
      <c r="V271">
        <v>64.84</v>
      </c>
      <c r="W271">
        <v>134</v>
      </c>
      <c r="X271" s="16">
        <v>252504</v>
      </c>
      <c r="Y271" s="16">
        <v>8631</v>
      </c>
      <c r="Z271" s="16">
        <v>6241</v>
      </c>
      <c r="AA271" s="16">
        <v>2069</v>
      </c>
      <c r="AB271" s="16">
        <v>436</v>
      </c>
      <c r="AC271" s="16">
        <v>482</v>
      </c>
      <c r="AD271" s="16">
        <v>143</v>
      </c>
      <c r="AF271" s="65">
        <f t="shared" si="4"/>
        <v>0</v>
      </c>
      <c r="AG271" s="7">
        <v>1.01</v>
      </c>
      <c r="AH271" s="7">
        <v>1.19</v>
      </c>
      <c r="AI271" s="57">
        <v>340802</v>
      </c>
      <c r="AJ271" s="57">
        <v>51917</v>
      </c>
      <c r="AK271" s="58">
        <v>4021</v>
      </c>
      <c r="AL271" s="58">
        <v>948</v>
      </c>
      <c r="AM271" s="58">
        <v>78544</v>
      </c>
      <c r="AN271" s="58">
        <v>18754</v>
      </c>
      <c r="AO271">
        <v>1</v>
      </c>
      <c r="AP271" t="s">
        <v>18</v>
      </c>
      <c r="AQ271">
        <v>1</v>
      </c>
      <c r="AR271">
        <v>4</v>
      </c>
      <c r="AS271">
        <v>1.9999999999999998</v>
      </c>
    </row>
    <row r="272" spans="1:45" x14ac:dyDescent="0.2">
      <c r="A272" s="51">
        <v>270</v>
      </c>
      <c r="B272" s="51">
        <v>234</v>
      </c>
      <c r="C272" t="s">
        <v>44</v>
      </c>
      <c r="D272" t="s">
        <v>460</v>
      </c>
      <c r="E272" t="s">
        <v>486</v>
      </c>
      <c r="F272" s="9">
        <v>2.72</v>
      </c>
      <c r="G272" s="53">
        <v>5591</v>
      </c>
      <c r="H272" s="16">
        <v>348</v>
      </c>
      <c r="I272" s="16">
        <v>15224</v>
      </c>
      <c r="J272" s="16">
        <v>947</v>
      </c>
      <c r="K272" s="55">
        <v>1</v>
      </c>
      <c r="L272" s="55">
        <v>1.1000000000000001</v>
      </c>
      <c r="R272" s="7">
        <v>1.01</v>
      </c>
      <c r="S272">
        <v>63.4</v>
      </c>
      <c r="T272">
        <v>62.6</v>
      </c>
      <c r="U272">
        <v>63.4</v>
      </c>
      <c r="V272">
        <v>62.61</v>
      </c>
      <c r="W272">
        <v>336</v>
      </c>
      <c r="X272" s="16">
        <v>173874</v>
      </c>
      <c r="Y272" s="16">
        <v>1486</v>
      </c>
      <c r="Z272" s="16">
        <v>8613</v>
      </c>
      <c r="AA272" s="16">
        <v>5125</v>
      </c>
      <c r="AB272" s="16">
        <v>62</v>
      </c>
      <c r="AC272" s="16">
        <v>546</v>
      </c>
      <c r="AD272" s="16">
        <v>340</v>
      </c>
      <c r="AF272" s="65">
        <f t="shared" si="4"/>
        <v>0</v>
      </c>
      <c r="AG272" s="7">
        <v>1</v>
      </c>
      <c r="AH272" s="7">
        <v>1.1000000000000001</v>
      </c>
      <c r="AI272" s="57">
        <v>299358</v>
      </c>
      <c r="AJ272" s="57">
        <v>45061</v>
      </c>
      <c r="AK272" s="58">
        <v>242</v>
      </c>
      <c r="AL272" s="58">
        <v>230</v>
      </c>
      <c r="AM272" s="58">
        <v>341</v>
      </c>
      <c r="AN272" s="58">
        <v>112</v>
      </c>
      <c r="AO272">
        <v>1</v>
      </c>
      <c r="AP272" t="s">
        <v>16</v>
      </c>
      <c r="AQ272">
        <v>1</v>
      </c>
      <c r="AR272">
        <v>1</v>
      </c>
      <c r="AS272">
        <v>1.9999999999999998</v>
      </c>
    </row>
    <row r="273" spans="1:45" x14ac:dyDescent="0.2">
      <c r="A273" s="51">
        <v>271</v>
      </c>
      <c r="B273" s="51">
        <v>307</v>
      </c>
      <c r="C273" t="s">
        <v>44</v>
      </c>
      <c r="D273" t="s">
        <v>539</v>
      </c>
      <c r="E273" t="s">
        <v>540</v>
      </c>
      <c r="F273" s="9">
        <v>4.25</v>
      </c>
      <c r="G273" s="53">
        <v>5590</v>
      </c>
      <c r="H273" s="16">
        <v>190</v>
      </c>
      <c r="I273" s="16">
        <v>23741</v>
      </c>
      <c r="J273" s="16">
        <v>806</v>
      </c>
      <c r="K273" s="55">
        <v>1.1000000000000001</v>
      </c>
      <c r="L273" s="55">
        <v>1.27</v>
      </c>
      <c r="R273" s="7">
        <v>1.1200000000000001</v>
      </c>
      <c r="S273">
        <v>49.9</v>
      </c>
      <c r="T273">
        <v>54.7</v>
      </c>
      <c r="U273">
        <v>49.9</v>
      </c>
      <c r="V273">
        <v>54.73</v>
      </c>
      <c r="W273">
        <v>379</v>
      </c>
      <c r="X273" s="16">
        <v>20823</v>
      </c>
      <c r="Y273" s="16">
        <v>6392</v>
      </c>
      <c r="Z273" s="16">
        <v>12235</v>
      </c>
      <c r="AA273" s="16">
        <v>5114</v>
      </c>
      <c r="AB273" s="16">
        <v>186</v>
      </c>
      <c r="AC273" s="16">
        <v>446</v>
      </c>
      <c r="AD273" s="16">
        <v>174</v>
      </c>
      <c r="AF273" s="65">
        <f t="shared" si="4"/>
        <v>0</v>
      </c>
      <c r="AG273" s="7">
        <v>1.1000000000000001</v>
      </c>
      <c r="AH273" s="7">
        <v>1.27</v>
      </c>
      <c r="AI273" s="57">
        <v>461350</v>
      </c>
      <c r="AJ273" s="57">
        <v>42430</v>
      </c>
      <c r="AK273" s="58">
        <v>7488</v>
      </c>
      <c r="AL273" s="58">
        <v>2186</v>
      </c>
      <c r="AM273" s="58">
        <v>152158</v>
      </c>
      <c r="AN273" s="58">
        <v>48278</v>
      </c>
      <c r="AO273">
        <v>3</v>
      </c>
      <c r="AP273" t="s">
        <v>7</v>
      </c>
      <c r="AQ273">
        <v>1</v>
      </c>
      <c r="AR273">
        <v>1</v>
      </c>
      <c r="AS273">
        <v>1.9999999999999998</v>
      </c>
    </row>
    <row r="274" spans="1:45" x14ac:dyDescent="0.2">
      <c r="A274" s="51">
        <v>272</v>
      </c>
      <c r="B274" s="51">
        <v>272</v>
      </c>
      <c r="C274" t="s">
        <v>99</v>
      </c>
      <c r="D274" t="s">
        <v>19</v>
      </c>
      <c r="E274" t="s">
        <v>393</v>
      </c>
      <c r="F274" s="9">
        <v>6.15</v>
      </c>
      <c r="G274" s="53">
        <v>5460</v>
      </c>
      <c r="H274" s="16">
        <v>259</v>
      </c>
      <c r="I274" s="16">
        <v>33553</v>
      </c>
      <c r="J274" s="16">
        <v>1594</v>
      </c>
      <c r="K274" s="55">
        <v>1.04</v>
      </c>
      <c r="L274" s="55">
        <v>1.18</v>
      </c>
      <c r="R274" s="7">
        <v>1.05</v>
      </c>
      <c r="S274">
        <v>46</v>
      </c>
      <c r="T274">
        <v>47.5</v>
      </c>
      <c r="U274">
        <v>46.3</v>
      </c>
      <c r="V274">
        <v>47.57</v>
      </c>
      <c r="W274">
        <v>259</v>
      </c>
      <c r="X274" s="16">
        <v>67524</v>
      </c>
      <c r="Y274" s="16">
        <v>8431</v>
      </c>
      <c r="Z274" s="16">
        <v>17278</v>
      </c>
      <c r="AA274" s="16">
        <v>7843</v>
      </c>
      <c r="AB274" s="16">
        <v>323</v>
      </c>
      <c r="AC274" s="16">
        <v>877</v>
      </c>
      <c r="AD274" s="16">
        <v>393</v>
      </c>
      <c r="AF274" s="65">
        <f t="shared" si="4"/>
        <v>0</v>
      </c>
      <c r="AG274" s="7">
        <v>1.03</v>
      </c>
      <c r="AH274" s="7">
        <v>1.18</v>
      </c>
      <c r="AI274" s="57">
        <v>669637</v>
      </c>
      <c r="AJ274" s="57">
        <v>84108</v>
      </c>
      <c r="AK274" s="58">
        <v>12671</v>
      </c>
      <c r="AL274" s="58">
        <v>4377</v>
      </c>
      <c r="AM274" s="58">
        <v>259826</v>
      </c>
      <c r="AN274" s="58">
        <v>97308</v>
      </c>
      <c r="AO274">
        <v>3</v>
      </c>
      <c r="AP274" t="s">
        <v>18</v>
      </c>
      <c r="AR274">
        <v>2</v>
      </c>
      <c r="AS274">
        <v>7</v>
      </c>
    </row>
    <row r="275" spans="1:45" x14ac:dyDescent="0.2">
      <c r="A275" s="51">
        <v>273</v>
      </c>
      <c r="B275" s="51">
        <v>230</v>
      </c>
      <c r="C275" t="s">
        <v>174</v>
      </c>
      <c r="D275" t="s">
        <v>424</v>
      </c>
      <c r="E275" t="s">
        <v>187</v>
      </c>
      <c r="F275" s="9">
        <v>0.51</v>
      </c>
      <c r="G275" s="53">
        <v>5244</v>
      </c>
      <c r="H275" s="16">
        <v>358</v>
      </c>
      <c r="I275" s="16">
        <v>2648</v>
      </c>
      <c r="J275" s="16">
        <v>181</v>
      </c>
      <c r="K275" s="55">
        <v>1.1599999999999999</v>
      </c>
      <c r="L275" s="55">
        <v>1.51</v>
      </c>
      <c r="R275" s="7">
        <v>1.21</v>
      </c>
      <c r="S275">
        <v>16.8</v>
      </c>
      <c r="T275">
        <v>19.3</v>
      </c>
      <c r="U275">
        <v>16.7</v>
      </c>
      <c r="V275">
        <v>19.23</v>
      </c>
      <c r="W275">
        <v>279</v>
      </c>
      <c r="X275" s="16">
        <v>615</v>
      </c>
      <c r="Y275" s="16">
        <v>788</v>
      </c>
      <c r="Z275" s="16">
        <v>1386</v>
      </c>
      <c r="AA275" s="16">
        <v>474</v>
      </c>
      <c r="AB275" s="16">
        <v>45</v>
      </c>
      <c r="AC275" s="16">
        <v>100</v>
      </c>
      <c r="AD275" s="16">
        <v>36</v>
      </c>
      <c r="AF275" s="65">
        <f t="shared" si="4"/>
        <v>-1.0000000000000009E-2</v>
      </c>
      <c r="AG275" s="7">
        <v>1.1599999999999999</v>
      </c>
      <c r="AH275" s="7">
        <v>1.5</v>
      </c>
      <c r="AI275" s="57">
        <v>54484</v>
      </c>
      <c r="AJ275" s="57">
        <v>8822</v>
      </c>
      <c r="AK275" s="58">
        <v>1023</v>
      </c>
      <c r="AL275" s="58">
        <v>155</v>
      </c>
      <c r="AM275" s="58">
        <v>20426</v>
      </c>
      <c r="AN275" s="58">
        <v>3418</v>
      </c>
      <c r="AO275">
        <v>3</v>
      </c>
      <c r="AP275" t="s">
        <v>18</v>
      </c>
      <c r="AR275">
        <v>4</v>
      </c>
      <c r="AS275">
        <v>6</v>
      </c>
    </row>
    <row r="276" spans="1:45" x14ac:dyDescent="0.2">
      <c r="A276" s="51">
        <v>274</v>
      </c>
      <c r="B276" s="51">
        <v>217</v>
      </c>
      <c r="C276" t="s">
        <v>44</v>
      </c>
      <c r="D276" t="s">
        <v>28</v>
      </c>
      <c r="E276" t="s">
        <v>43</v>
      </c>
      <c r="F276" s="9">
        <v>3.04</v>
      </c>
      <c r="G276" s="53">
        <v>5241</v>
      </c>
      <c r="H276" s="16">
        <v>404</v>
      </c>
      <c r="I276" s="16">
        <v>15918</v>
      </c>
      <c r="J276" s="16">
        <v>1228</v>
      </c>
      <c r="K276" s="55">
        <v>1.07</v>
      </c>
      <c r="L276" s="55">
        <v>1.39</v>
      </c>
      <c r="R276" s="7">
        <v>1.08</v>
      </c>
      <c r="S276">
        <v>36.1</v>
      </c>
      <c r="T276">
        <v>37.5</v>
      </c>
      <c r="U276">
        <v>35.799999999999997</v>
      </c>
      <c r="V276">
        <v>37.520000000000003</v>
      </c>
      <c r="W276">
        <v>21</v>
      </c>
      <c r="X276" s="16">
        <v>14943</v>
      </c>
      <c r="Y276" s="16">
        <v>4323</v>
      </c>
      <c r="Z276" s="16">
        <v>9218</v>
      </c>
      <c r="AA276" s="16">
        <v>2377</v>
      </c>
      <c r="AB276" s="16">
        <v>283</v>
      </c>
      <c r="AC276" s="16">
        <v>758</v>
      </c>
      <c r="AD276" s="16">
        <v>186</v>
      </c>
      <c r="AF276" s="65">
        <f t="shared" si="4"/>
        <v>0</v>
      </c>
      <c r="AG276" s="7">
        <v>1.07</v>
      </c>
      <c r="AH276" s="7">
        <v>1.39</v>
      </c>
      <c r="AI276" s="57">
        <v>336535</v>
      </c>
      <c r="AJ276" s="57">
        <v>63883</v>
      </c>
      <c r="AK276" s="58">
        <v>8532</v>
      </c>
      <c r="AL276" s="58">
        <v>2943</v>
      </c>
      <c r="AM276" s="58">
        <v>174828</v>
      </c>
      <c r="AN276" s="58">
        <v>65313</v>
      </c>
      <c r="AO276">
        <v>3</v>
      </c>
      <c r="AP276" t="s">
        <v>18</v>
      </c>
      <c r="AR276">
        <v>1</v>
      </c>
      <c r="AS276">
        <v>1.9999999999999998</v>
      </c>
    </row>
    <row r="277" spans="1:45" x14ac:dyDescent="0.2">
      <c r="A277" s="51">
        <v>275</v>
      </c>
      <c r="B277" s="51">
        <v>246</v>
      </c>
      <c r="C277" t="s">
        <v>80</v>
      </c>
      <c r="D277" t="s">
        <v>190</v>
      </c>
      <c r="E277" t="s">
        <v>223</v>
      </c>
      <c r="F277" s="9">
        <v>5.98</v>
      </c>
      <c r="G277" s="53">
        <v>5227</v>
      </c>
      <c r="H277" s="16">
        <v>325</v>
      </c>
      <c r="I277" s="16">
        <v>31246</v>
      </c>
      <c r="J277" s="16">
        <v>1940</v>
      </c>
      <c r="K277" s="55">
        <v>1.01</v>
      </c>
      <c r="L277" s="55">
        <v>1.1299999999999999</v>
      </c>
      <c r="R277" s="7">
        <v>1.02</v>
      </c>
      <c r="S277">
        <v>64.2</v>
      </c>
      <c r="T277">
        <v>64.5</v>
      </c>
      <c r="U277">
        <v>64.2</v>
      </c>
      <c r="V277">
        <v>64.44</v>
      </c>
      <c r="W277">
        <v>132</v>
      </c>
      <c r="X277" s="16">
        <v>693490</v>
      </c>
      <c r="Y277" s="16">
        <v>11812</v>
      </c>
      <c r="Z277" s="16">
        <v>12544</v>
      </c>
      <c r="AA277" s="16">
        <v>6890</v>
      </c>
      <c r="AB277" s="16">
        <v>602</v>
      </c>
      <c r="AC277" s="16">
        <v>892</v>
      </c>
      <c r="AD277" s="16">
        <v>446</v>
      </c>
      <c r="AF277" s="65">
        <f t="shared" si="4"/>
        <v>0</v>
      </c>
      <c r="AG277" s="7">
        <v>1.01</v>
      </c>
      <c r="AH277" s="7">
        <v>1.1299999999999999</v>
      </c>
      <c r="AI277" s="57">
        <v>628041</v>
      </c>
      <c r="AJ277" s="57">
        <v>98201</v>
      </c>
      <c r="AK277" s="58">
        <v>7303</v>
      </c>
      <c r="AL277" s="58">
        <v>3295</v>
      </c>
      <c r="AM277" s="58">
        <v>151194</v>
      </c>
      <c r="AN277" s="58">
        <v>72738</v>
      </c>
      <c r="AO277">
        <v>1</v>
      </c>
      <c r="AP277" t="s">
        <v>18</v>
      </c>
      <c r="AQ277">
        <v>1</v>
      </c>
      <c r="AR277">
        <v>4</v>
      </c>
      <c r="AS277">
        <v>1.9999999999999998</v>
      </c>
    </row>
    <row r="278" spans="1:45" x14ac:dyDescent="0.2">
      <c r="A278" s="51">
        <v>276</v>
      </c>
      <c r="B278" s="51">
        <v>227</v>
      </c>
      <c r="C278" t="s">
        <v>80</v>
      </c>
      <c r="D278" t="s">
        <v>835</v>
      </c>
      <c r="E278" t="s">
        <v>836</v>
      </c>
      <c r="F278" s="9">
        <v>7.01</v>
      </c>
      <c r="G278" s="53">
        <v>5171</v>
      </c>
      <c r="H278" s="16">
        <v>379</v>
      </c>
      <c r="I278" s="16">
        <v>36238</v>
      </c>
      <c r="J278" s="16">
        <v>2655</v>
      </c>
      <c r="K278" s="55">
        <v>1.1100000000000001</v>
      </c>
      <c r="L278" s="55">
        <v>1.27</v>
      </c>
      <c r="R278" s="7">
        <v>1.1399999999999999</v>
      </c>
      <c r="S278">
        <v>50.8</v>
      </c>
      <c r="T278">
        <v>55.6</v>
      </c>
      <c r="U278">
        <v>51.7</v>
      </c>
      <c r="V278">
        <v>56.47</v>
      </c>
      <c r="W278">
        <v>596</v>
      </c>
      <c r="X278" s="16">
        <v>38759</v>
      </c>
      <c r="Y278" s="16">
        <v>11712</v>
      </c>
      <c r="Z278" s="16">
        <v>16881</v>
      </c>
      <c r="AA278" s="16">
        <v>7645</v>
      </c>
      <c r="AB278" s="16">
        <v>758</v>
      </c>
      <c r="AC278" s="16">
        <v>1353</v>
      </c>
      <c r="AD278" s="16">
        <v>545</v>
      </c>
      <c r="AF278" s="65">
        <f t="shared" si="4"/>
        <v>0</v>
      </c>
      <c r="AG278" s="7">
        <v>1.1000000000000001</v>
      </c>
      <c r="AH278" s="7">
        <v>1.27</v>
      </c>
      <c r="AI278" s="57">
        <v>748030</v>
      </c>
      <c r="AJ278" s="57">
        <v>138035</v>
      </c>
      <c r="AK278" s="58">
        <v>12383</v>
      </c>
      <c r="AL278" s="58">
        <v>6348</v>
      </c>
      <c r="AM278" s="58">
        <v>258410</v>
      </c>
      <c r="AN278" s="58">
        <v>140161</v>
      </c>
      <c r="AO278">
        <v>3</v>
      </c>
      <c r="AP278" t="s">
        <v>18</v>
      </c>
      <c r="AQ278">
        <v>2</v>
      </c>
      <c r="AR278">
        <v>4</v>
      </c>
      <c r="AS278">
        <v>3</v>
      </c>
    </row>
    <row r="279" spans="1:45" x14ac:dyDescent="0.2">
      <c r="A279" s="51">
        <v>277</v>
      </c>
      <c r="B279" s="51">
        <v>309</v>
      </c>
      <c r="C279" t="s">
        <v>325</v>
      </c>
      <c r="D279" t="s">
        <v>316</v>
      </c>
      <c r="E279" t="s">
        <v>326</v>
      </c>
      <c r="F279" s="9">
        <v>48.87</v>
      </c>
      <c r="G279" s="53">
        <v>5159</v>
      </c>
      <c r="H279" s="16">
        <v>189</v>
      </c>
      <c r="I279" s="16">
        <v>252098</v>
      </c>
      <c r="J279" s="16">
        <v>9225</v>
      </c>
      <c r="K279" s="55">
        <v>1.05</v>
      </c>
      <c r="L279" s="55">
        <v>1.19</v>
      </c>
      <c r="R279" s="7">
        <v>1.06</v>
      </c>
      <c r="S279">
        <v>47.3</v>
      </c>
      <c r="T279">
        <v>49.2</v>
      </c>
      <c r="U279">
        <v>47.7</v>
      </c>
      <c r="V279">
        <v>49.55</v>
      </c>
      <c r="W279">
        <v>202</v>
      </c>
      <c r="X279" s="16">
        <v>378665</v>
      </c>
      <c r="Y279" s="16">
        <v>65210</v>
      </c>
      <c r="Z279" s="16">
        <v>121905</v>
      </c>
      <c r="AA279" s="16">
        <v>64983</v>
      </c>
      <c r="AB279" s="16">
        <v>2056</v>
      </c>
      <c r="AC279" s="16">
        <v>4821</v>
      </c>
      <c r="AD279" s="16">
        <v>2347</v>
      </c>
      <c r="AF279" s="65">
        <f t="shared" si="4"/>
        <v>0</v>
      </c>
      <c r="AG279" s="7">
        <v>1.05</v>
      </c>
      <c r="AH279" s="7">
        <v>1.19</v>
      </c>
      <c r="AI279" s="57">
        <v>4924444</v>
      </c>
      <c r="AJ279" s="57">
        <v>478776</v>
      </c>
      <c r="AK279" s="58">
        <v>82758</v>
      </c>
      <c r="AL279" s="58">
        <v>21798</v>
      </c>
      <c r="AM279" s="58">
        <v>1673940</v>
      </c>
      <c r="AN279" s="58">
        <v>479471</v>
      </c>
      <c r="AO279">
        <v>3</v>
      </c>
      <c r="AP279" t="s">
        <v>18</v>
      </c>
      <c r="AR279">
        <v>3</v>
      </c>
      <c r="AS279">
        <v>12</v>
      </c>
    </row>
    <row r="280" spans="1:45" x14ac:dyDescent="0.2">
      <c r="A280" s="51">
        <v>278</v>
      </c>
      <c r="B280" s="51">
        <v>164</v>
      </c>
      <c r="C280" t="s">
        <v>59</v>
      </c>
      <c r="D280" t="s">
        <v>55</v>
      </c>
      <c r="E280" t="s">
        <v>60</v>
      </c>
      <c r="F280" s="9">
        <v>2.15</v>
      </c>
      <c r="G280" s="53">
        <v>5124</v>
      </c>
      <c r="H280" s="16">
        <v>696</v>
      </c>
      <c r="I280" s="16">
        <v>11032</v>
      </c>
      <c r="J280" s="16">
        <v>1499</v>
      </c>
      <c r="K280" s="55">
        <v>1.03</v>
      </c>
      <c r="L280" s="55">
        <v>1.19</v>
      </c>
      <c r="R280" s="7">
        <v>1.04</v>
      </c>
      <c r="S280">
        <v>36.4</v>
      </c>
      <c r="T280">
        <v>37.1</v>
      </c>
      <c r="U280">
        <v>36.1</v>
      </c>
      <c r="V280">
        <v>36.9</v>
      </c>
      <c r="W280">
        <v>31</v>
      </c>
      <c r="X280" s="16">
        <v>24439</v>
      </c>
      <c r="Y280" s="16">
        <v>2970</v>
      </c>
      <c r="Z280" s="16">
        <v>6287</v>
      </c>
      <c r="AA280" s="16">
        <v>1774</v>
      </c>
      <c r="AB280" s="16">
        <v>329</v>
      </c>
      <c r="AC280" s="16">
        <v>925</v>
      </c>
      <c r="AD280" s="16">
        <v>245</v>
      </c>
      <c r="AF280" s="65">
        <f t="shared" si="4"/>
        <v>-1.0000000000000009E-2</v>
      </c>
      <c r="AG280" s="7">
        <v>1.03</v>
      </c>
      <c r="AH280" s="7">
        <v>1.18</v>
      </c>
      <c r="AI280" s="57">
        <v>255283</v>
      </c>
      <c r="AJ280" s="57">
        <v>78978</v>
      </c>
      <c r="AK280" s="58">
        <v>7320</v>
      </c>
      <c r="AL280" s="58">
        <v>4005</v>
      </c>
      <c r="AM280" s="58">
        <v>154496</v>
      </c>
      <c r="AN280" s="58">
        <v>89535</v>
      </c>
      <c r="AO280">
        <v>3</v>
      </c>
      <c r="AP280" t="s">
        <v>16</v>
      </c>
      <c r="AR280">
        <v>4</v>
      </c>
      <c r="AS280">
        <v>6</v>
      </c>
    </row>
    <row r="281" spans="1:45" x14ac:dyDescent="0.2">
      <c r="A281" s="51">
        <v>279</v>
      </c>
      <c r="B281" s="51">
        <v>204</v>
      </c>
      <c r="C281" t="s">
        <v>44</v>
      </c>
      <c r="D281" t="s">
        <v>425</v>
      </c>
      <c r="E281" t="s">
        <v>426</v>
      </c>
      <c r="F281" s="9">
        <v>5.53</v>
      </c>
      <c r="G281" s="53">
        <v>5109</v>
      </c>
      <c r="H281" s="16">
        <v>438</v>
      </c>
      <c r="I281" s="16">
        <v>28231</v>
      </c>
      <c r="J281" s="16">
        <v>2420</v>
      </c>
      <c r="K281" s="55">
        <v>1.02</v>
      </c>
      <c r="L281" s="55">
        <v>1.18</v>
      </c>
      <c r="R281" s="7">
        <v>1.04</v>
      </c>
      <c r="S281">
        <v>58.1</v>
      </c>
      <c r="T281">
        <v>58.2</v>
      </c>
      <c r="U281">
        <v>58.1</v>
      </c>
      <c r="V281">
        <v>58.08</v>
      </c>
      <c r="W281">
        <v>280</v>
      </c>
      <c r="X281" s="16">
        <v>140614</v>
      </c>
      <c r="Y281" s="16">
        <v>10504</v>
      </c>
      <c r="Z281" s="16">
        <v>13492</v>
      </c>
      <c r="AA281" s="16">
        <v>4234</v>
      </c>
      <c r="AB281" s="16">
        <v>651</v>
      </c>
      <c r="AC281" s="16">
        <v>1341</v>
      </c>
      <c r="AD281" s="16">
        <v>428</v>
      </c>
      <c r="AF281" s="65">
        <f t="shared" si="4"/>
        <v>1.0000000000000009E-2</v>
      </c>
      <c r="AG281" s="7">
        <v>1.02</v>
      </c>
      <c r="AH281" s="7">
        <v>1.19</v>
      </c>
      <c r="AI281" s="57">
        <v>593630</v>
      </c>
      <c r="AJ281" s="57">
        <v>122566</v>
      </c>
      <c r="AK281" s="58">
        <v>9985</v>
      </c>
      <c r="AL281" s="58">
        <v>4210</v>
      </c>
      <c r="AM281" s="58">
        <v>205990</v>
      </c>
      <c r="AN281" s="58">
        <v>92829</v>
      </c>
      <c r="AO281">
        <v>1</v>
      </c>
      <c r="AP281" t="s">
        <v>7</v>
      </c>
      <c r="AQ281">
        <v>1</v>
      </c>
      <c r="AR281">
        <v>1</v>
      </c>
      <c r="AS281">
        <v>1.9999999999999998</v>
      </c>
    </row>
    <row r="282" spans="1:45" x14ac:dyDescent="0.2">
      <c r="A282" s="51">
        <v>280</v>
      </c>
      <c r="B282" s="51">
        <v>205</v>
      </c>
      <c r="C282" t="s">
        <v>42</v>
      </c>
      <c r="D282" t="s">
        <v>460</v>
      </c>
      <c r="E282" t="s">
        <v>479</v>
      </c>
      <c r="F282" s="9">
        <v>7.16</v>
      </c>
      <c r="G282" s="53">
        <v>4974</v>
      </c>
      <c r="H282" s="16">
        <v>436</v>
      </c>
      <c r="I282" s="16">
        <v>35598</v>
      </c>
      <c r="J282" s="16">
        <v>3120</v>
      </c>
      <c r="K282" s="55">
        <v>1.02</v>
      </c>
      <c r="L282" s="55">
        <v>1.19</v>
      </c>
      <c r="R282" s="7">
        <v>1.03</v>
      </c>
      <c r="S282">
        <v>62</v>
      </c>
      <c r="T282">
        <v>62.6</v>
      </c>
      <c r="U282">
        <v>61.9</v>
      </c>
      <c r="V282">
        <v>62.6</v>
      </c>
      <c r="W282">
        <v>329</v>
      </c>
      <c r="X282" s="16">
        <v>206456</v>
      </c>
      <c r="Y282" s="16">
        <v>9476</v>
      </c>
      <c r="Z282" s="16">
        <v>16445</v>
      </c>
      <c r="AA282" s="16">
        <v>9677</v>
      </c>
      <c r="AB282" s="16">
        <v>639</v>
      </c>
      <c r="AC282" s="16">
        <v>1575</v>
      </c>
      <c r="AD282" s="16">
        <v>905</v>
      </c>
      <c r="AF282" s="65">
        <f t="shared" si="4"/>
        <v>0</v>
      </c>
      <c r="AG282" s="7">
        <v>1.02</v>
      </c>
      <c r="AH282" s="7">
        <v>1.19</v>
      </c>
      <c r="AI282" s="57">
        <v>726650</v>
      </c>
      <c r="AJ282" s="57">
        <v>148206</v>
      </c>
      <c r="AK282" s="58">
        <v>653</v>
      </c>
      <c r="AL282" s="58">
        <v>652</v>
      </c>
      <c r="AM282" s="58">
        <v>90</v>
      </c>
      <c r="AN282" s="58">
        <v>92</v>
      </c>
      <c r="AO282">
        <v>1</v>
      </c>
      <c r="AP282" t="s">
        <v>18</v>
      </c>
      <c r="AR282">
        <v>3</v>
      </c>
      <c r="AS282">
        <v>11</v>
      </c>
    </row>
    <row r="283" spans="1:45" x14ac:dyDescent="0.2">
      <c r="A283" s="51">
        <v>281</v>
      </c>
      <c r="B283" s="51">
        <v>356</v>
      </c>
      <c r="C283" t="s">
        <v>75</v>
      </c>
      <c r="D283" t="s">
        <v>696</v>
      </c>
      <c r="E283" t="s">
        <v>697</v>
      </c>
      <c r="F283" s="9">
        <v>2.97</v>
      </c>
      <c r="G283" s="53">
        <v>4887</v>
      </c>
      <c r="H283" s="16">
        <v>113</v>
      </c>
      <c r="I283" s="16">
        <v>14505</v>
      </c>
      <c r="J283" s="16">
        <v>335</v>
      </c>
      <c r="K283" s="55">
        <v>1.05</v>
      </c>
      <c r="L283" s="55">
        <v>1.19</v>
      </c>
      <c r="R283" s="7">
        <v>1.07</v>
      </c>
      <c r="S283">
        <v>32.700000000000003</v>
      </c>
      <c r="T283">
        <v>34.299999999999997</v>
      </c>
      <c r="U283">
        <v>31.6</v>
      </c>
      <c r="V283">
        <v>33.29</v>
      </c>
      <c r="W283">
        <v>494</v>
      </c>
      <c r="X283" s="16">
        <v>11213</v>
      </c>
      <c r="Y283" s="16">
        <v>3019</v>
      </c>
      <c r="Z283" s="16">
        <v>6854</v>
      </c>
      <c r="AA283" s="16">
        <v>4631</v>
      </c>
      <c r="AB283" s="16">
        <v>60</v>
      </c>
      <c r="AC283" s="16">
        <v>172</v>
      </c>
      <c r="AD283" s="16">
        <v>103</v>
      </c>
      <c r="AF283" s="65">
        <f t="shared" si="4"/>
        <v>0</v>
      </c>
      <c r="AG283" s="7">
        <v>1.06</v>
      </c>
      <c r="AH283" s="7">
        <v>1.19</v>
      </c>
      <c r="AI283" s="57">
        <v>280678</v>
      </c>
      <c r="AJ283" s="57">
        <v>17010</v>
      </c>
      <c r="AK283" s="58">
        <v>6358</v>
      </c>
      <c r="AL283" s="58">
        <v>620</v>
      </c>
      <c r="AM283" s="58">
        <v>125933</v>
      </c>
      <c r="AN283" s="58">
        <v>13494</v>
      </c>
      <c r="AO283">
        <v>3</v>
      </c>
      <c r="AP283" t="s">
        <v>18</v>
      </c>
      <c r="AQ283">
        <v>1</v>
      </c>
      <c r="AR283">
        <v>4</v>
      </c>
      <c r="AS283">
        <v>1.9999999999999998</v>
      </c>
    </row>
    <row r="284" spans="1:45" x14ac:dyDescent="0.2">
      <c r="A284" s="51">
        <v>282</v>
      </c>
      <c r="B284" s="51">
        <v>299</v>
      </c>
      <c r="C284" t="s">
        <v>360</v>
      </c>
      <c r="D284" t="s">
        <v>361</v>
      </c>
      <c r="E284" t="s">
        <v>362</v>
      </c>
      <c r="F284" s="9">
        <v>8.89</v>
      </c>
      <c r="G284" s="53">
        <v>4811</v>
      </c>
      <c r="H284" s="16">
        <v>197</v>
      </c>
      <c r="I284" s="16">
        <v>42759</v>
      </c>
      <c r="J284" s="16">
        <v>1750</v>
      </c>
      <c r="K284" s="55">
        <v>1.03</v>
      </c>
      <c r="L284" s="55">
        <v>1.1499999999999999</v>
      </c>
      <c r="R284" s="7">
        <v>1.04</v>
      </c>
      <c r="S284">
        <v>56.7</v>
      </c>
      <c r="T284">
        <v>57.8</v>
      </c>
      <c r="U284">
        <v>56.4</v>
      </c>
      <c r="V284">
        <v>57.56</v>
      </c>
      <c r="W284">
        <v>232</v>
      </c>
      <c r="X284" s="16">
        <v>111884</v>
      </c>
      <c r="Y284" s="16">
        <v>12057</v>
      </c>
      <c r="Z284" s="16">
        <v>22684</v>
      </c>
      <c r="AA284" s="16">
        <v>8018</v>
      </c>
      <c r="AB284" s="16">
        <v>425</v>
      </c>
      <c r="AC284" s="16">
        <v>999</v>
      </c>
      <c r="AD284" s="16">
        <v>326</v>
      </c>
      <c r="AF284" s="65">
        <f t="shared" si="4"/>
        <v>1.0000000000000009E-2</v>
      </c>
      <c r="AG284" s="7">
        <v>1.03</v>
      </c>
      <c r="AH284" s="7">
        <v>1.1599999999999999</v>
      </c>
      <c r="AI284" s="57">
        <v>834005</v>
      </c>
      <c r="AJ284" s="57">
        <v>89112</v>
      </c>
      <c r="AK284" s="58">
        <v>10660</v>
      </c>
      <c r="AL284" s="58">
        <v>3286</v>
      </c>
      <c r="AM284" s="58">
        <v>214603</v>
      </c>
      <c r="AN284" s="58">
        <v>70614</v>
      </c>
      <c r="AO284">
        <v>3</v>
      </c>
      <c r="AP284" t="s">
        <v>18</v>
      </c>
      <c r="AR284">
        <v>3</v>
      </c>
      <c r="AS284">
        <v>9</v>
      </c>
    </row>
    <row r="285" spans="1:45" x14ac:dyDescent="0.2">
      <c r="A285" s="51">
        <v>283</v>
      </c>
      <c r="B285" s="51">
        <v>303</v>
      </c>
      <c r="C285" t="s">
        <v>34</v>
      </c>
      <c r="D285" t="s">
        <v>37</v>
      </c>
      <c r="E285" t="s">
        <v>38</v>
      </c>
      <c r="F285" s="9">
        <v>6.8</v>
      </c>
      <c r="G285" s="53">
        <v>4771</v>
      </c>
      <c r="H285" s="16">
        <v>195</v>
      </c>
      <c r="I285" s="16">
        <v>32448</v>
      </c>
      <c r="J285" s="16">
        <v>1328</v>
      </c>
      <c r="K285" s="55">
        <v>1.0900000000000001</v>
      </c>
      <c r="L285" s="55">
        <v>1.37</v>
      </c>
      <c r="R285" s="7">
        <v>1.1100000000000001</v>
      </c>
      <c r="S285">
        <v>41.9</v>
      </c>
      <c r="T285">
        <v>45.5</v>
      </c>
      <c r="U285">
        <v>41.6</v>
      </c>
      <c r="V285">
        <v>45.22</v>
      </c>
      <c r="W285">
        <v>18</v>
      </c>
      <c r="X285" s="16">
        <v>38724</v>
      </c>
      <c r="Y285" s="16">
        <v>12556</v>
      </c>
      <c r="Z285" s="16">
        <v>15481</v>
      </c>
      <c r="AA285" s="16">
        <v>4411</v>
      </c>
      <c r="AB285" s="16">
        <v>447</v>
      </c>
      <c r="AC285" s="16">
        <v>698</v>
      </c>
      <c r="AD285" s="16">
        <v>184</v>
      </c>
      <c r="AF285" s="65">
        <f t="shared" si="4"/>
        <v>0</v>
      </c>
      <c r="AG285" s="7">
        <v>1.1000000000000001</v>
      </c>
      <c r="AH285" s="7">
        <v>1.37</v>
      </c>
      <c r="AI285" s="57">
        <v>637051</v>
      </c>
      <c r="AJ285" s="57">
        <v>68395</v>
      </c>
      <c r="AK285" s="58">
        <v>10228</v>
      </c>
      <c r="AL285" s="58">
        <v>2911</v>
      </c>
      <c r="AM285" s="58">
        <v>206868</v>
      </c>
      <c r="AN285" s="58">
        <v>63499</v>
      </c>
      <c r="AO285">
        <v>3</v>
      </c>
      <c r="AP285" t="s">
        <v>18</v>
      </c>
      <c r="AR285">
        <v>3</v>
      </c>
      <c r="AS285">
        <v>11</v>
      </c>
    </row>
    <row r="286" spans="1:45" x14ac:dyDescent="0.2">
      <c r="A286" s="51">
        <v>284</v>
      </c>
      <c r="B286" s="51">
        <v>233</v>
      </c>
      <c r="C286" t="s">
        <v>80</v>
      </c>
      <c r="D286" t="s">
        <v>589</v>
      </c>
      <c r="E286" t="s">
        <v>600</v>
      </c>
      <c r="F286" s="9">
        <v>8.7899999999999991</v>
      </c>
      <c r="G286" s="53">
        <v>4677</v>
      </c>
      <c r="H286" s="16">
        <v>351</v>
      </c>
      <c r="I286" s="16">
        <v>41107</v>
      </c>
      <c r="J286" s="16">
        <v>3083</v>
      </c>
      <c r="K286" s="55">
        <v>1.02</v>
      </c>
      <c r="L286" s="55">
        <v>1.1399999999999999</v>
      </c>
      <c r="R286" s="7">
        <v>1.03</v>
      </c>
      <c r="S286">
        <v>61.3</v>
      </c>
      <c r="T286">
        <v>62.3</v>
      </c>
      <c r="U286">
        <v>61.5</v>
      </c>
      <c r="V286">
        <v>62.36</v>
      </c>
      <c r="W286">
        <v>428</v>
      </c>
      <c r="X286" s="16">
        <v>177975</v>
      </c>
      <c r="Y286" s="16">
        <v>11379</v>
      </c>
      <c r="Z286" s="16">
        <v>21463</v>
      </c>
      <c r="AA286" s="16">
        <v>8266</v>
      </c>
      <c r="AB286" s="16">
        <v>674</v>
      </c>
      <c r="AC286" s="16">
        <v>1778</v>
      </c>
      <c r="AD286" s="16">
        <v>631</v>
      </c>
      <c r="AF286" s="65">
        <f t="shared" si="4"/>
        <v>0</v>
      </c>
      <c r="AG286" s="7">
        <v>1.02</v>
      </c>
      <c r="AH286" s="7">
        <v>1.1399999999999999</v>
      </c>
      <c r="AI286" s="57">
        <v>848350</v>
      </c>
      <c r="AJ286" s="57">
        <v>154724</v>
      </c>
      <c r="AK286" s="58">
        <v>13016</v>
      </c>
      <c r="AL286" s="58">
        <v>4689</v>
      </c>
      <c r="AM286" s="58">
        <v>259750</v>
      </c>
      <c r="AN286" s="58">
        <v>96608</v>
      </c>
      <c r="AO286">
        <v>1</v>
      </c>
      <c r="AP286" t="s">
        <v>18</v>
      </c>
      <c r="AR286">
        <v>4</v>
      </c>
      <c r="AS286">
        <v>13</v>
      </c>
    </row>
    <row r="287" spans="1:45" x14ac:dyDescent="0.2">
      <c r="A287" s="51">
        <v>285</v>
      </c>
      <c r="B287" s="51">
        <v>265</v>
      </c>
      <c r="C287" t="s">
        <v>30</v>
      </c>
      <c r="D287" t="s">
        <v>104</v>
      </c>
      <c r="E287" t="s">
        <v>105</v>
      </c>
      <c r="F287" s="9">
        <v>3.96</v>
      </c>
      <c r="G287" s="53">
        <v>4663</v>
      </c>
      <c r="H287" s="16">
        <v>270</v>
      </c>
      <c r="I287" s="16">
        <v>18471</v>
      </c>
      <c r="J287" s="16">
        <v>1068</v>
      </c>
      <c r="K287" s="55">
        <v>1.08</v>
      </c>
      <c r="L287" s="55">
        <v>1.28</v>
      </c>
      <c r="R287" s="7">
        <v>1.0900000000000001</v>
      </c>
      <c r="S287">
        <v>41.4</v>
      </c>
      <c r="T287">
        <v>44</v>
      </c>
      <c r="U287">
        <v>42.2</v>
      </c>
      <c r="V287">
        <v>43.9</v>
      </c>
      <c r="W287">
        <v>55</v>
      </c>
      <c r="X287" s="16">
        <v>20370</v>
      </c>
      <c r="Y287" s="16">
        <v>5756</v>
      </c>
      <c r="Z287" s="16">
        <v>8597</v>
      </c>
      <c r="AA287" s="16">
        <v>4118</v>
      </c>
      <c r="AB287" s="16">
        <v>270</v>
      </c>
      <c r="AC287" s="16">
        <v>552</v>
      </c>
      <c r="AD287" s="16">
        <v>246</v>
      </c>
      <c r="AF287" s="65">
        <f t="shared" si="4"/>
        <v>-8.0000000000000071E-2</v>
      </c>
      <c r="AG287" s="7">
        <v>1.05</v>
      </c>
      <c r="AH287" s="7">
        <v>1.2</v>
      </c>
      <c r="AI287" s="57">
        <v>374883</v>
      </c>
      <c r="AJ287" s="57">
        <v>55512</v>
      </c>
      <c r="AK287" s="58">
        <v>7306</v>
      </c>
      <c r="AL287" s="58">
        <v>2523</v>
      </c>
      <c r="AM287" s="58">
        <v>149696</v>
      </c>
      <c r="AN287" s="58">
        <v>55963</v>
      </c>
      <c r="AO287">
        <v>3</v>
      </c>
      <c r="AP287" t="s">
        <v>18</v>
      </c>
      <c r="AR287">
        <v>3</v>
      </c>
      <c r="AS287">
        <v>11</v>
      </c>
    </row>
    <row r="288" spans="1:45" x14ac:dyDescent="0.2">
      <c r="A288" s="51">
        <v>286</v>
      </c>
      <c r="B288" s="51">
        <v>360</v>
      </c>
      <c r="C288" t="s">
        <v>44</v>
      </c>
      <c r="D288" t="s">
        <v>692</v>
      </c>
      <c r="E288" t="s">
        <v>693</v>
      </c>
      <c r="F288" s="9">
        <v>12.52</v>
      </c>
      <c r="G288" s="53">
        <v>4626</v>
      </c>
      <c r="H288" s="16">
        <v>107</v>
      </c>
      <c r="I288" s="16">
        <v>57900</v>
      </c>
      <c r="J288" s="16">
        <v>1345</v>
      </c>
      <c r="K288" s="55">
        <v>1.03</v>
      </c>
      <c r="L288" s="55">
        <v>1.1299999999999999</v>
      </c>
      <c r="R288" s="7">
        <v>1.04</v>
      </c>
      <c r="S288">
        <v>40.5</v>
      </c>
      <c r="T288">
        <v>41.4</v>
      </c>
      <c r="U288">
        <v>40.299999999999997</v>
      </c>
      <c r="V288">
        <v>41.49</v>
      </c>
      <c r="W288">
        <v>492</v>
      </c>
      <c r="X288" s="16">
        <v>117972</v>
      </c>
      <c r="Y288" s="16">
        <v>14323</v>
      </c>
      <c r="Z288" s="16">
        <v>28180</v>
      </c>
      <c r="AA288" s="16">
        <v>15397</v>
      </c>
      <c r="AB288" s="16">
        <v>320</v>
      </c>
      <c r="AC288" s="16">
        <v>720</v>
      </c>
      <c r="AD288" s="16">
        <v>306</v>
      </c>
      <c r="AF288" s="65">
        <f t="shared" si="4"/>
        <v>1.0000000000000009E-2</v>
      </c>
      <c r="AG288" s="7">
        <v>1.04</v>
      </c>
      <c r="AH288" s="7">
        <v>1.1399999999999999</v>
      </c>
      <c r="AI288" s="57">
        <v>1107087</v>
      </c>
      <c r="AJ288" s="57">
        <v>69190</v>
      </c>
      <c r="AK288" s="58">
        <v>18450</v>
      </c>
      <c r="AL288" s="58">
        <v>2890</v>
      </c>
      <c r="AM288" s="58">
        <v>368107</v>
      </c>
      <c r="AN288" s="58">
        <v>63224</v>
      </c>
      <c r="AO288">
        <v>3</v>
      </c>
      <c r="AP288" t="s">
        <v>18</v>
      </c>
      <c r="AQ288">
        <v>1</v>
      </c>
      <c r="AR288">
        <v>1</v>
      </c>
      <c r="AS288">
        <v>1.9999999999999998</v>
      </c>
    </row>
    <row r="289" spans="1:45" x14ac:dyDescent="0.2">
      <c r="A289" s="51">
        <v>287</v>
      </c>
      <c r="B289" s="51">
        <v>301</v>
      </c>
      <c r="C289" t="s">
        <v>44</v>
      </c>
      <c r="D289" t="s">
        <v>845</v>
      </c>
      <c r="E289" t="s">
        <v>855</v>
      </c>
      <c r="F289" s="9">
        <v>1.86</v>
      </c>
      <c r="G289" s="53">
        <v>4621</v>
      </c>
      <c r="H289" s="16">
        <v>196</v>
      </c>
      <c r="I289" s="16">
        <v>8609</v>
      </c>
      <c r="J289" s="16">
        <v>366</v>
      </c>
      <c r="K289" s="55">
        <v>1.01</v>
      </c>
      <c r="L289" s="55">
        <v>1.1000000000000001</v>
      </c>
      <c r="R289" s="7">
        <v>1.02</v>
      </c>
      <c r="S289">
        <v>57.6</v>
      </c>
      <c r="T289">
        <v>55.1</v>
      </c>
      <c r="U289">
        <v>57.8</v>
      </c>
      <c r="V289">
        <v>55.31</v>
      </c>
      <c r="W289">
        <v>612</v>
      </c>
      <c r="X289" s="16">
        <v>65920</v>
      </c>
      <c r="Y289" s="16">
        <v>1358</v>
      </c>
      <c r="Z289" s="16">
        <v>5473</v>
      </c>
      <c r="AA289" s="16">
        <v>1779</v>
      </c>
      <c r="AB289" s="16">
        <v>38</v>
      </c>
      <c r="AC289" s="16">
        <v>236</v>
      </c>
      <c r="AD289" s="16">
        <v>92</v>
      </c>
      <c r="AF289" s="65">
        <f t="shared" si="4"/>
        <v>0</v>
      </c>
      <c r="AG289" s="7">
        <v>1.01</v>
      </c>
      <c r="AH289" s="7">
        <v>1.1000000000000001</v>
      </c>
      <c r="AI289" s="57">
        <v>171695</v>
      </c>
      <c r="AJ289" s="57">
        <v>19087</v>
      </c>
      <c r="AK289" s="58">
        <v>3845</v>
      </c>
      <c r="AL289" s="58">
        <v>909</v>
      </c>
      <c r="AM289" s="58">
        <v>77685</v>
      </c>
      <c r="AN289" s="58">
        <v>20151</v>
      </c>
      <c r="AO289">
        <v>3</v>
      </c>
      <c r="AP289" t="s">
        <v>7</v>
      </c>
      <c r="AQ289">
        <v>1</v>
      </c>
      <c r="AR289">
        <v>1</v>
      </c>
      <c r="AS289">
        <v>1.9999999999999998</v>
      </c>
    </row>
    <row r="290" spans="1:45" x14ac:dyDescent="0.2">
      <c r="A290" s="51">
        <v>288</v>
      </c>
      <c r="B290" s="51">
        <v>256</v>
      </c>
      <c r="C290" t="s">
        <v>34</v>
      </c>
      <c r="D290" t="s">
        <v>460</v>
      </c>
      <c r="E290" t="s">
        <v>477</v>
      </c>
      <c r="F290" s="9">
        <v>2.34</v>
      </c>
      <c r="G290" s="53">
        <v>4404</v>
      </c>
      <c r="H290" s="16">
        <v>293</v>
      </c>
      <c r="I290" s="16">
        <v>10297</v>
      </c>
      <c r="J290" s="16">
        <v>684</v>
      </c>
      <c r="K290" s="55">
        <v>1.01</v>
      </c>
      <c r="L290" s="55">
        <v>1.1399999999999999</v>
      </c>
      <c r="R290" s="7">
        <v>1.02</v>
      </c>
      <c r="S290">
        <v>59.4</v>
      </c>
      <c r="T290">
        <v>59.2</v>
      </c>
      <c r="U290">
        <v>59.4</v>
      </c>
      <c r="V290">
        <v>59.16</v>
      </c>
      <c r="W290">
        <v>327</v>
      </c>
      <c r="X290" s="16">
        <v>91182</v>
      </c>
      <c r="Y290" s="16">
        <v>2064</v>
      </c>
      <c r="Z290" s="16">
        <v>5283</v>
      </c>
      <c r="AA290" s="16">
        <v>2950</v>
      </c>
      <c r="AB290" s="16">
        <v>100</v>
      </c>
      <c r="AC290" s="16">
        <v>371</v>
      </c>
      <c r="AD290" s="16">
        <v>213</v>
      </c>
      <c r="AF290" s="65">
        <f t="shared" si="4"/>
        <v>0</v>
      </c>
      <c r="AG290" s="7">
        <v>1.01</v>
      </c>
      <c r="AH290" s="7">
        <v>1.1399999999999999</v>
      </c>
      <c r="AI290" s="57">
        <v>207133</v>
      </c>
      <c r="AJ290" s="57">
        <v>34110</v>
      </c>
      <c r="AK290" s="58">
        <v>1841</v>
      </c>
      <c r="AL290" s="58">
        <v>921</v>
      </c>
      <c r="AM290" s="58">
        <v>38026</v>
      </c>
      <c r="AN290" s="58">
        <v>20129</v>
      </c>
      <c r="AO290">
        <v>1</v>
      </c>
      <c r="AP290" t="s">
        <v>16</v>
      </c>
      <c r="AR290">
        <v>3</v>
      </c>
      <c r="AS290">
        <v>11</v>
      </c>
    </row>
    <row r="291" spans="1:45" x14ac:dyDescent="0.2">
      <c r="A291" s="51">
        <v>289</v>
      </c>
      <c r="B291" s="51">
        <v>315</v>
      </c>
      <c r="C291" t="s">
        <v>260</v>
      </c>
      <c r="D291" t="s">
        <v>261</v>
      </c>
      <c r="E291" t="s">
        <v>262</v>
      </c>
      <c r="F291" s="9">
        <v>4.5</v>
      </c>
      <c r="G291" s="53">
        <v>4330</v>
      </c>
      <c r="H291" s="16">
        <v>178</v>
      </c>
      <c r="I291" s="16">
        <v>19484</v>
      </c>
      <c r="J291" s="16">
        <v>799</v>
      </c>
      <c r="K291" s="55">
        <v>1.07</v>
      </c>
      <c r="L291" s="55">
        <v>1.22</v>
      </c>
      <c r="R291" s="7">
        <v>1.0900000000000001</v>
      </c>
      <c r="S291">
        <v>38.5</v>
      </c>
      <c r="T291">
        <v>40.799999999999997</v>
      </c>
      <c r="U291">
        <v>40.200000000000003</v>
      </c>
      <c r="V291">
        <v>42.23</v>
      </c>
      <c r="W291">
        <v>158</v>
      </c>
      <c r="X291" s="16">
        <v>16629</v>
      </c>
      <c r="Y291" s="16">
        <v>5517</v>
      </c>
      <c r="Z291" s="16">
        <v>9067</v>
      </c>
      <c r="AA291" s="16">
        <v>4900</v>
      </c>
      <c r="AB291" s="16">
        <v>198</v>
      </c>
      <c r="AC291" s="16">
        <v>397</v>
      </c>
      <c r="AD291" s="16">
        <v>204</v>
      </c>
      <c r="AF291" s="65">
        <f t="shared" si="4"/>
        <v>-1.0000000000000009E-2</v>
      </c>
      <c r="AG291" s="7">
        <v>1.06</v>
      </c>
      <c r="AH291" s="7">
        <v>1.21</v>
      </c>
      <c r="AI291" s="57">
        <v>390058</v>
      </c>
      <c r="AJ291" s="57">
        <v>41749</v>
      </c>
      <c r="AK291" s="58">
        <v>9885</v>
      </c>
      <c r="AL291" s="58">
        <v>2003</v>
      </c>
      <c r="AM291" s="58">
        <v>198874</v>
      </c>
      <c r="AN291" s="58">
        <v>44432</v>
      </c>
      <c r="AO291">
        <v>3</v>
      </c>
      <c r="AP291" t="s">
        <v>18</v>
      </c>
      <c r="AR291">
        <v>4</v>
      </c>
      <c r="AS291">
        <v>13</v>
      </c>
    </row>
    <row r="292" spans="1:45" x14ac:dyDescent="0.2">
      <c r="A292" s="51">
        <v>290</v>
      </c>
      <c r="B292" s="51">
        <v>270</v>
      </c>
      <c r="C292" t="s">
        <v>44</v>
      </c>
      <c r="D292" t="s">
        <v>45</v>
      </c>
      <c r="E292" t="s">
        <v>46</v>
      </c>
      <c r="F292" s="9">
        <v>11.48</v>
      </c>
      <c r="G292" s="53">
        <v>4270</v>
      </c>
      <c r="H292" s="16">
        <v>263</v>
      </c>
      <c r="I292" s="16">
        <v>49019</v>
      </c>
      <c r="J292" s="16">
        <v>3015</v>
      </c>
      <c r="K292" s="55">
        <v>1.02</v>
      </c>
      <c r="L292" s="55">
        <v>1.1200000000000001</v>
      </c>
      <c r="R292" s="7">
        <v>1.03</v>
      </c>
      <c r="S292">
        <v>39.9</v>
      </c>
      <c r="T292">
        <v>40.6</v>
      </c>
      <c r="U292">
        <v>39.9</v>
      </c>
      <c r="V292">
        <v>40.56</v>
      </c>
      <c r="W292">
        <v>22</v>
      </c>
      <c r="X292" s="16">
        <v>126291</v>
      </c>
      <c r="Y292" s="16">
        <v>11704</v>
      </c>
      <c r="Z292" s="16">
        <v>24585</v>
      </c>
      <c r="AA292" s="16">
        <v>12730</v>
      </c>
      <c r="AB292" s="16">
        <v>633</v>
      </c>
      <c r="AC292" s="16">
        <v>1680</v>
      </c>
      <c r="AD292" s="16">
        <v>702</v>
      </c>
      <c r="AF292" s="65">
        <f t="shared" si="4"/>
        <v>0</v>
      </c>
      <c r="AG292" s="7">
        <v>1.02</v>
      </c>
      <c r="AH292" s="7">
        <v>1.1200000000000001</v>
      </c>
      <c r="AI292" s="57">
        <v>998574</v>
      </c>
      <c r="AJ292" s="57">
        <v>156043</v>
      </c>
      <c r="AK292" s="58">
        <v>18585</v>
      </c>
      <c r="AL292" s="58">
        <v>6810</v>
      </c>
      <c r="AM292" s="58">
        <v>381874</v>
      </c>
      <c r="AN292" s="58">
        <v>151153</v>
      </c>
      <c r="AO292">
        <v>3</v>
      </c>
      <c r="AP292" t="s">
        <v>18</v>
      </c>
      <c r="AQ292">
        <v>1</v>
      </c>
      <c r="AR292">
        <v>1</v>
      </c>
      <c r="AS292">
        <v>1.9999999999999998</v>
      </c>
    </row>
    <row r="293" spans="1:45" x14ac:dyDescent="0.2">
      <c r="A293" s="51">
        <v>291</v>
      </c>
      <c r="B293" s="51">
        <v>293</v>
      </c>
      <c r="C293" t="s">
        <v>374</v>
      </c>
      <c r="D293" t="s">
        <v>19</v>
      </c>
      <c r="E293" t="s">
        <v>376</v>
      </c>
      <c r="F293" s="9">
        <v>9.51</v>
      </c>
      <c r="G293" s="53">
        <v>4230</v>
      </c>
      <c r="H293" s="16">
        <v>211</v>
      </c>
      <c r="I293" s="16">
        <v>40242</v>
      </c>
      <c r="J293" s="16">
        <v>2005</v>
      </c>
      <c r="K293" s="55">
        <v>1.03</v>
      </c>
      <c r="L293" s="55">
        <v>1.1499999999999999</v>
      </c>
      <c r="R293" s="7">
        <v>1.04</v>
      </c>
      <c r="S293">
        <v>51.2</v>
      </c>
      <c r="T293">
        <v>51.3</v>
      </c>
      <c r="U293">
        <v>51.6</v>
      </c>
      <c r="V293">
        <v>51.58</v>
      </c>
      <c r="W293">
        <v>242</v>
      </c>
      <c r="X293" s="16">
        <v>72567</v>
      </c>
      <c r="Y293" s="16">
        <v>9185</v>
      </c>
      <c r="Z293" s="16">
        <v>21000</v>
      </c>
      <c r="AA293" s="16">
        <v>10057</v>
      </c>
      <c r="AB293" s="16">
        <v>384</v>
      </c>
      <c r="AC293" s="16">
        <v>1100</v>
      </c>
      <c r="AD293" s="16">
        <v>521</v>
      </c>
      <c r="AF293" s="65">
        <f t="shared" si="4"/>
        <v>-1.0000000000000009E-2</v>
      </c>
      <c r="AG293" s="7">
        <v>1.03</v>
      </c>
      <c r="AH293" s="7">
        <v>1.1399999999999999</v>
      </c>
      <c r="AI293" s="57">
        <v>814635</v>
      </c>
      <c r="AJ293" s="57">
        <v>104762</v>
      </c>
      <c r="AK293" s="58">
        <v>19681</v>
      </c>
      <c r="AL293" s="58">
        <v>5024</v>
      </c>
      <c r="AM293" s="58">
        <v>398400</v>
      </c>
      <c r="AN293" s="58">
        <v>111206</v>
      </c>
      <c r="AO293">
        <v>3</v>
      </c>
      <c r="AP293" t="s">
        <v>18</v>
      </c>
      <c r="AR293">
        <v>2</v>
      </c>
      <c r="AS293">
        <v>14</v>
      </c>
    </row>
    <row r="294" spans="1:45" x14ac:dyDescent="0.2">
      <c r="A294" s="51">
        <v>292</v>
      </c>
      <c r="B294" s="51">
        <v>281</v>
      </c>
      <c r="C294" t="s">
        <v>2</v>
      </c>
      <c r="D294" t="s">
        <v>190</v>
      </c>
      <c r="E294" t="s">
        <v>230</v>
      </c>
      <c r="F294" s="9">
        <v>7.06</v>
      </c>
      <c r="G294" s="53">
        <v>4148</v>
      </c>
      <c r="H294" s="16">
        <v>235</v>
      </c>
      <c r="I294" s="16">
        <v>29286</v>
      </c>
      <c r="J294" s="16">
        <v>1656</v>
      </c>
      <c r="K294" s="55">
        <v>1.02</v>
      </c>
      <c r="L294" s="55">
        <v>1.23</v>
      </c>
      <c r="R294" s="7">
        <v>1.03</v>
      </c>
      <c r="S294">
        <v>64.2</v>
      </c>
      <c r="T294">
        <v>65</v>
      </c>
      <c r="U294">
        <v>64.400000000000006</v>
      </c>
      <c r="V294">
        <v>65</v>
      </c>
      <c r="W294">
        <v>139</v>
      </c>
      <c r="X294" s="16">
        <v>479128</v>
      </c>
      <c r="Y294" s="16">
        <v>18568</v>
      </c>
      <c r="Z294" s="16">
        <v>8657</v>
      </c>
      <c r="AA294" s="16">
        <v>2061</v>
      </c>
      <c r="AB294" s="16">
        <v>870</v>
      </c>
      <c r="AC294" s="16">
        <v>596</v>
      </c>
      <c r="AD294" s="16">
        <v>190</v>
      </c>
      <c r="AF294" s="65">
        <f t="shared" si="4"/>
        <v>-1.0000000000000009E-2</v>
      </c>
      <c r="AG294" s="7">
        <v>1.01</v>
      </c>
      <c r="AH294" s="7">
        <v>1.22</v>
      </c>
      <c r="AI294" s="57">
        <v>573088</v>
      </c>
      <c r="AJ294" s="57">
        <v>79298</v>
      </c>
      <c r="AK294" s="58">
        <v>1528</v>
      </c>
      <c r="AL294" s="58">
        <v>663</v>
      </c>
      <c r="AM294" s="58">
        <v>25341</v>
      </c>
      <c r="AN294" s="58">
        <v>8387</v>
      </c>
      <c r="AO294">
        <v>1</v>
      </c>
      <c r="AP294" t="s">
        <v>18</v>
      </c>
      <c r="AQ294">
        <v>2</v>
      </c>
      <c r="AR294">
        <v>4</v>
      </c>
      <c r="AS294">
        <v>3</v>
      </c>
    </row>
    <row r="295" spans="1:45" x14ac:dyDescent="0.2">
      <c r="A295" s="51">
        <v>293</v>
      </c>
      <c r="B295" s="51">
        <v>291</v>
      </c>
      <c r="C295" t="s">
        <v>42</v>
      </c>
      <c r="D295" t="s">
        <v>88</v>
      </c>
      <c r="E295" t="s">
        <v>93</v>
      </c>
      <c r="F295" s="9">
        <v>37.32</v>
      </c>
      <c r="G295" s="53">
        <v>4132</v>
      </c>
      <c r="H295" s="16">
        <v>215</v>
      </c>
      <c r="I295" s="16">
        <v>154220</v>
      </c>
      <c r="J295" s="16">
        <v>8020</v>
      </c>
      <c r="K295" s="55">
        <v>1.07</v>
      </c>
      <c r="L295" s="55">
        <v>1.31</v>
      </c>
      <c r="R295" s="7">
        <v>1.1000000000000001</v>
      </c>
      <c r="S295">
        <v>48.9</v>
      </c>
      <c r="T295">
        <v>51.7</v>
      </c>
      <c r="U295">
        <v>50</v>
      </c>
      <c r="V295">
        <v>52.56</v>
      </c>
      <c r="W295">
        <v>50</v>
      </c>
      <c r="X295" s="16">
        <v>178104</v>
      </c>
      <c r="Y295" s="16">
        <v>47897</v>
      </c>
      <c r="Z295" s="16">
        <v>77457</v>
      </c>
      <c r="AA295" s="16">
        <v>28866</v>
      </c>
      <c r="AB295" s="16">
        <v>2078</v>
      </c>
      <c r="AC295" s="16">
        <v>4497</v>
      </c>
      <c r="AD295" s="16">
        <v>1446</v>
      </c>
      <c r="AF295" s="65">
        <f t="shared" si="4"/>
        <v>-1.0000000000000009E-2</v>
      </c>
      <c r="AG295" s="7">
        <v>1.06</v>
      </c>
      <c r="AH295" s="7">
        <v>1.3</v>
      </c>
      <c r="AI295" s="57">
        <v>3115971</v>
      </c>
      <c r="AJ295" s="57">
        <v>415654</v>
      </c>
      <c r="AK295" s="58">
        <v>67557</v>
      </c>
      <c r="AL295" s="58">
        <v>18568</v>
      </c>
      <c r="AM295" s="58">
        <v>1369420</v>
      </c>
      <c r="AN295" s="58">
        <v>409493</v>
      </c>
      <c r="AO295">
        <v>3</v>
      </c>
      <c r="AP295" t="s">
        <v>18</v>
      </c>
      <c r="AR295">
        <v>3</v>
      </c>
      <c r="AS295">
        <v>12</v>
      </c>
    </row>
    <row r="296" spans="1:45" x14ac:dyDescent="0.2">
      <c r="A296" s="51">
        <v>294</v>
      </c>
      <c r="B296" s="51">
        <v>329</v>
      </c>
      <c r="C296" t="s">
        <v>157</v>
      </c>
      <c r="D296" t="s">
        <v>160</v>
      </c>
      <c r="E296" t="s">
        <v>162</v>
      </c>
      <c r="F296" s="9">
        <v>21.55</v>
      </c>
      <c r="G296" s="53">
        <v>4078</v>
      </c>
      <c r="H296" s="16">
        <v>144</v>
      </c>
      <c r="I296" s="16">
        <v>87870</v>
      </c>
      <c r="J296" s="16">
        <v>3100</v>
      </c>
      <c r="K296" s="55">
        <v>1.07</v>
      </c>
      <c r="L296" s="55">
        <v>1.22</v>
      </c>
      <c r="R296" s="7">
        <v>1.1299999999999999</v>
      </c>
      <c r="S296">
        <v>52.3</v>
      </c>
      <c r="T296">
        <v>55.2</v>
      </c>
      <c r="U296">
        <v>53.7</v>
      </c>
      <c r="V296">
        <v>56.42</v>
      </c>
      <c r="W296">
        <v>84</v>
      </c>
      <c r="X296" s="16">
        <v>121538</v>
      </c>
      <c r="Y296" s="16">
        <v>26368</v>
      </c>
      <c r="Z296" s="16">
        <v>43970</v>
      </c>
      <c r="AA296" s="16">
        <v>17531</v>
      </c>
      <c r="AB296" s="16">
        <v>819</v>
      </c>
      <c r="AC296" s="16">
        <v>1660</v>
      </c>
      <c r="AD296" s="16">
        <v>621</v>
      </c>
      <c r="AF296" s="65">
        <f t="shared" si="4"/>
        <v>-2.0000000000000018E-2</v>
      </c>
      <c r="AG296" s="7">
        <v>1.06</v>
      </c>
      <c r="AH296" s="7">
        <v>1.2</v>
      </c>
      <c r="AI296" s="57">
        <v>1700936</v>
      </c>
      <c r="AJ296" s="57">
        <v>157093</v>
      </c>
      <c r="AK296" s="58">
        <v>22793</v>
      </c>
      <c r="AL296" s="58">
        <v>5484</v>
      </c>
      <c r="AM296" s="58">
        <v>459342</v>
      </c>
      <c r="AN296" s="58">
        <v>120186</v>
      </c>
      <c r="AO296">
        <v>3</v>
      </c>
      <c r="AP296" t="s">
        <v>18</v>
      </c>
      <c r="AR296">
        <v>3</v>
      </c>
      <c r="AS296">
        <v>11</v>
      </c>
    </row>
    <row r="297" spans="1:45" x14ac:dyDescent="0.2">
      <c r="A297" s="51">
        <v>295</v>
      </c>
      <c r="B297" s="51">
        <v>377</v>
      </c>
      <c r="C297" t="s">
        <v>372</v>
      </c>
      <c r="D297" t="s">
        <v>896</v>
      </c>
      <c r="E297" t="s">
        <v>897</v>
      </c>
      <c r="F297" s="9">
        <v>8.94</v>
      </c>
      <c r="G297" s="53">
        <v>3993</v>
      </c>
      <c r="H297" s="16">
        <v>94</v>
      </c>
      <c r="I297" s="16">
        <v>35713</v>
      </c>
      <c r="J297" s="16">
        <v>844</v>
      </c>
      <c r="K297" s="55">
        <v>1.06</v>
      </c>
      <c r="L297" s="55">
        <v>1.18</v>
      </c>
      <c r="R297" s="7">
        <v>1.07</v>
      </c>
      <c r="S297">
        <v>46</v>
      </c>
      <c r="T297">
        <v>48.2</v>
      </c>
      <c r="U297">
        <v>47.8</v>
      </c>
      <c r="V297">
        <v>49.82</v>
      </c>
      <c r="W297">
        <v>640</v>
      </c>
      <c r="X297" s="16">
        <v>38281</v>
      </c>
      <c r="Y297" s="16">
        <v>10266</v>
      </c>
      <c r="Z297" s="16">
        <v>18403</v>
      </c>
      <c r="AA297" s="16">
        <v>7044</v>
      </c>
      <c r="AB297" s="16">
        <v>212</v>
      </c>
      <c r="AC297" s="16">
        <v>470</v>
      </c>
      <c r="AD297" s="16">
        <v>161</v>
      </c>
      <c r="AF297" s="65">
        <f t="shared" si="4"/>
        <v>-1.0000000000000009E-2</v>
      </c>
      <c r="AG297" s="7">
        <v>1.05</v>
      </c>
      <c r="AH297" s="7">
        <v>1.17</v>
      </c>
      <c r="AI297" s="57">
        <v>687917</v>
      </c>
      <c r="AJ297" s="57">
        <v>42782</v>
      </c>
      <c r="AK297" s="58">
        <v>13762</v>
      </c>
      <c r="AL297" s="58">
        <v>1521</v>
      </c>
      <c r="AM297" s="58">
        <v>273019</v>
      </c>
      <c r="AN297" s="58">
        <v>33174</v>
      </c>
      <c r="AO297">
        <v>3</v>
      </c>
      <c r="AP297" t="s">
        <v>18</v>
      </c>
      <c r="AR297">
        <v>5</v>
      </c>
      <c r="AS297">
        <v>7.9999999999999991</v>
      </c>
    </row>
    <row r="298" spans="1:45" x14ac:dyDescent="0.2">
      <c r="A298" s="51">
        <v>296</v>
      </c>
      <c r="B298" s="51">
        <v>311</v>
      </c>
      <c r="C298" t="s">
        <v>80</v>
      </c>
      <c r="D298" t="s">
        <v>433</v>
      </c>
      <c r="E298" t="s">
        <v>255</v>
      </c>
      <c r="F298" s="9">
        <v>8.32</v>
      </c>
      <c r="G298" s="53">
        <v>3920</v>
      </c>
      <c r="H298" s="16">
        <v>187</v>
      </c>
      <c r="I298" s="16">
        <v>32627</v>
      </c>
      <c r="J298" s="16">
        <v>1557</v>
      </c>
      <c r="K298" s="55">
        <v>1.05</v>
      </c>
      <c r="L298" s="55">
        <v>1.1599999999999999</v>
      </c>
      <c r="R298" s="7">
        <v>1.06</v>
      </c>
      <c r="S298">
        <v>50.2</v>
      </c>
      <c r="T298">
        <v>52.3</v>
      </c>
      <c r="U298">
        <v>51.3</v>
      </c>
      <c r="V298">
        <v>53.57</v>
      </c>
      <c r="W298">
        <v>289</v>
      </c>
      <c r="X298" s="16">
        <v>59153</v>
      </c>
      <c r="Y298" s="16">
        <v>8967</v>
      </c>
      <c r="Z298" s="16">
        <v>16790</v>
      </c>
      <c r="AA298" s="16">
        <v>6871</v>
      </c>
      <c r="AB298" s="16">
        <v>365</v>
      </c>
      <c r="AC298" s="16">
        <v>859</v>
      </c>
      <c r="AD298" s="16">
        <v>333</v>
      </c>
      <c r="AF298" s="65">
        <f t="shared" si="4"/>
        <v>-1.0000000000000009E-2</v>
      </c>
      <c r="AG298" s="7">
        <v>1.05</v>
      </c>
      <c r="AH298" s="7">
        <v>1.1499999999999999</v>
      </c>
      <c r="AI298" s="57">
        <v>642023</v>
      </c>
      <c r="AJ298" s="57">
        <v>78806</v>
      </c>
      <c r="AK298" s="58">
        <v>7693</v>
      </c>
      <c r="AL298" s="58">
        <v>2691</v>
      </c>
      <c r="AM298" s="58">
        <v>157279</v>
      </c>
      <c r="AN298" s="58">
        <v>59263</v>
      </c>
      <c r="AO298">
        <v>3</v>
      </c>
      <c r="AP298" t="s">
        <v>18</v>
      </c>
      <c r="AQ298">
        <v>2</v>
      </c>
      <c r="AR298">
        <v>4</v>
      </c>
      <c r="AS298">
        <v>3</v>
      </c>
    </row>
    <row r="299" spans="1:45" x14ac:dyDescent="0.2">
      <c r="A299" s="51">
        <v>297</v>
      </c>
      <c r="B299" s="51">
        <v>310</v>
      </c>
      <c r="C299" t="s">
        <v>366</v>
      </c>
      <c r="D299" t="s">
        <v>19</v>
      </c>
      <c r="E299" t="s">
        <v>367</v>
      </c>
      <c r="F299" s="9">
        <v>9.36</v>
      </c>
      <c r="G299" s="53">
        <v>3913</v>
      </c>
      <c r="H299" s="16">
        <v>189</v>
      </c>
      <c r="I299" s="16">
        <v>36619</v>
      </c>
      <c r="J299" s="16">
        <v>1767</v>
      </c>
      <c r="K299" s="55">
        <v>1.05</v>
      </c>
      <c r="L299" s="55">
        <v>1.19</v>
      </c>
      <c r="R299" s="7">
        <v>1.08</v>
      </c>
      <c r="S299">
        <v>46.9</v>
      </c>
      <c r="T299">
        <v>48.5</v>
      </c>
      <c r="U299">
        <v>48.5</v>
      </c>
      <c r="V299">
        <v>49.9</v>
      </c>
      <c r="W299">
        <v>236</v>
      </c>
      <c r="X299" s="16">
        <v>48422</v>
      </c>
      <c r="Y299" s="16">
        <v>10703</v>
      </c>
      <c r="Z299" s="16">
        <v>17651</v>
      </c>
      <c r="AA299" s="16">
        <v>8266</v>
      </c>
      <c r="AB299" s="16">
        <v>415</v>
      </c>
      <c r="AC299" s="16">
        <v>947</v>
      </c>
      <c r="AD299" s="16">
        <v>404</v>
      </c>
      <c r="AF299" s="65">
        <f t="shared" si="4"/>
        <v>-2.0000000000000018E-2</v>
      </c>
      <c r="AG299" s="7">
        <v>1.04</v>
      </c>
      <c r="AH299" s="7">
        <v>1.17</v>
      </c>
      <c r="AI299" s="57">
        <v>730340</v>
      </c>
      <c r="AJ299" s="57">
        <v>91200</v>
      </c>
      <c r="AK299" s="58">
        <v>13227</v>
      </c>
      <c r="AL299" s="58">
        <v>3882</v>
      </c>
      <c r="AM299" s="58">
        <v>269217</v>
      </c>
      <c r="AN299" s="58">
        <v>86125</v>
      </c>
      <c r="AO299">
        <v>3</v>
      </c>
      <c r="AP299" t="s">
        <v>18</v>
      </c>
      <c r="AR299">
        <v>3</v>
      </c>
      <c r="AS299">
        <v>9</v>
      </c>
    </row>
    <row r="300" spans="1:45" x14ac:dyDescent="0.2">
      <c r="A300" s="51">
        <v>298</v>
      </c>
      <c r="B300" s="51">
        <v>333</v>
      </c>
      <c r="C300" t="s">
        <v>96</v>
      </c>
      <c r="D300" t="s">
        <v>828</v>
      </c>
      <c r="E300" t="s">
        <v>827</v>
      </c>
      <c r="F300" s="9">
        <v>2.08</v>
      </c>
      <c r="G300" s="53">
        <v>3839</v>
      </c>
      <c r="H300" s="16">
        <v>134</v>
      </c>
      <c r="I300" s="16">
        <v>8001</v>
      </c>
      <c r="J300" s="16">
        <v>279</v>
      </c>
      <c r="K300" s="55">
        <v>1.08</v>
      </c>
      <c r="L300" s="55">
        <v>1.24</v>
      </c>
      <c r="R300" s="7">
        <v>1.0900000000000001</v>
      </c>
      <c r="S300">
        <v>40.9</v>
      </c>
      <c r="T300">
        <v>44</v>
      </c>
      <c r="U300">
        <v>40.799999999999997</v>
      </c>
      <c r="V300">
        <v>43.98</v>
      </c>
      <c r="W300">
        <v>591</v>
      </c>
      <c r="X300" s="16">
        <v>9120</v>
      </c>
      <c r="Y300" s="16">
        <v>2528</v>
      </c>
      <c r="Z300" s="16">
        <v>4087</v>
      </c>
      <c r="AA300" s="16">
        <v>1386</v>
      </c>
      <c r="AB300" s="16">
        <v>76</v>
      </c>
      <c r="AC300" s="16">
        <v>155</v>
      </c>
      <c r="AD300" s="16">
        <v>48</v>
      </c>
      <c r="AF300" s="65">
        <f t="shared" si="4"/>
        <v>-1.0000000000000009E-2</v>
      </c>
      <c r="AG300" s="7">
        <v>1.08</v>
      </c>
      <c r="AH300" s="7">
        <v>1.23</v>
      </c>
      <c r="AI300" s="57">
        <v>155112</v>
      </c>
      <c r="AJ300" s="57">
        <v>14314</v>
      </c>
      <c r="AK300" s="58">
        <v>2239</v>
      </c>
      <c r="AL300" s="58">
        <v>581</v>
      </c>
      <c r="AM300" s="58">
        <v>45161</v>
      </c>
      <c r="AN300" s="58">
        <v>12676</v>
      </c>
      <c r="AO300">
        <v>3</v>
      </c>
      <c r="AP300" t="s">
        <v>201</v>
      </c>
      <c r="AQ300">
        <v>4</v>
      </c>
      <c r="AR300">
        <v>2</v>
      </c>
      <c r="AS300">
        <v>3.9999999999999996</v>
      </c>
    </row>
    <row r="301" spans="1:45" x14ac:dyDescent="0.2">
      <c r="A301" s="51">
        <v>299</v>
      </c>
      <c r="B301" s="51">
        <v>325</v>
      </c>
      <c r="C301" t="s">
        <v>15</v>
      </c>
      <c r="D301" t="s">
        <v>778</v>
      </c>
      <c r="E301" t="s">
        <v>779</v>
      </c>
      <c r="F301" s="9">
        <v>38.49</v>
      </c>
      <c r="G301" s="53">
        <v>3792</v>
      </c>
      <c r="H301" s="16">
        <v>147</v>
      </c>
      <c r="I301" s="16">
        <v>145967</v>
      </c>
      <c r="J301" s="16">
        <v>5677</v>
      </c>
      <c r="K301" s="55">
        <v>1.04</v>
      </c>
      <c r="L301" s="55">
        <v>1.19</v>
      </c>
      <c r="R301" s="7">
        <v>1.06</v>
      </c>
      <c r="S301">
        <v>53.6</v>
      </c>
      <c r="T301">
        <v>55.5</v>
      </c>
      <c r="U301">
        <v>55</v>
      </c>
      <c r="V301">
        <v>56.25</v>
      </c>
      <c r="W301">
        <v>552</v>
      </c>
      <c r="X301" s="16">
        <v>328162</v>
      </c>
      <c r="Y301" s="16">
        <v>41344</v>
      </c>
      <c r="Z301" s="16">
        <v>81349</v>
      </c>
      <c r="AA301" s="16">
        <v>23274</v>
      </c>
      <c r="AB301" s="16">
        <v>1340</v>
      </c>
      <c r="AC301" s="16">
        <v>3294</v>
      </c>
      <c r="AD301" s="16">
        <v>1042</v>
      </c>
      <c r="AF301" s="65">
        <f t="shared" si="4"/>
        <v>-4.0000000000000036E-2</v>
      </c>
      <c r="AG301" s="7">
        <v>1.03</v>
      </c>
      <c r="AH301" s="7">
        <v>1.1499999999999999</v>
      </c>
      <c r="AI301" s="57">
        <v>2851238</v>
      </c>
      <c r="AJ301" s="57">
        <v>297077</v>
      </c>
      <c r="AK301" s="58">
        <v>42755</v>
      </c>
      <c r="AL301" s="58">
        <v>14542</v>
      </c>
      <c r="AM301" s="58">
        <v>873762</v>
      </c>
      <c r="AN301" s="58">
        <v>320953</v>
      </c>
      <c r="AO301">
        <v>3</v>
      </c>
      <c r="AP301" t="s">
        <v>18</v>
      </c>
      <c r="AR301">
        <v>5</v>
      </c>
      <c r="AS301">
        <v>10</v>
      </c>
    </row>
    <row r="302" spans="1:45" x14ac:dyDescent="0.2">
      <c r="A302" s="51">
        <v>300</v>
      </c>
      <c r="B302" s="51">
        <v>298</v>
      </c>
      <c r="C302" t="s">
        <v>30</v>
      </c>
      <c r="D302" t="s">
        <v>28</v>
      </c>
      <c r="E302" t="s">
        <v>29</v>
      </c>
      <c r="F302" s="9">
        <v>7.24</v>
      </c>
      <c r="G302" s="53">
        <v>3785</v>
      </c>
      <c r="H302" s="16">
        <v>197</v>
      </c>
      <c r="I302" s="16">
        <v>27411</v>
      </c>
      <c r="J302" s="16">
        <v>1428</v>
      </c>
      <c r="K302" s="55">
        <v>1.07</v>
      </c>
      <c r="L302" s="55">
        <v>1.22</v>
      </c>
      <c r="R302" s="7">
        <v>1.1200000000000001</v>
      </c>
      <c r="S302">
        <v>46.3</v>
      </c>
      <c r="T302">
        <v>49.3</v>
      </c>
      <c r="U302">
        <v>46.1</v>
      </c>
      <c r="V302">
        <v>49.26</v>
      </c>
      <c r="W302">
        <v>14</v>
      </c>
      <c r="X302" s="16">
        <v>37007</v>
      </c>
      <c r="Y302" s="16">
        <v>9043</v>
      </c>
      <c r="Z302" s="16">
        <v>12953</v>
      </c>
      <c r="AA302" s="16">
        <v>5415</v>
      </c>
      <c r="AB302" s="16">
        <v>404</v>
      </c>
      <c r="AC302" s="16">
        <v>727</v>
      </c>
      <c r="AD302" s="16">
        <v>297</v>
      </c>
      <c r="AF302" s="65">
        <f t="shared" si="4"/>
        <v>0</v>
      </c>
      <c r="AG302" s="7">
        <v>1.08</v>
      </c>
      <c r="AH302" s="7">
        <v>1.22</v>
      </c>
      <c r="AI302" s="57">
        <v>550612</v>
      </c>
      <c r="AJ302" s="57">
        <v>74451</v>
      </c>
      <c r="AK302" s="58">
        <v>10350</v>
      </c>
      <c r="AL302" s="58">
        <v>3548</v>
      </c>
      <c r="AM302" s="58">
        <v>211220</v>
      </c>
      <c r="AN302" s="58">
        <v>77926</v>
      </c>
      <c r="AO302">
        <v>3</v>
      </c>
      <c r="AP302" t="s">
        <v>18</v>
      </c>
      <c r="AR302">
        <v>3</v>
      </c>
      <c r="AS302">
        <v>11</v>
      </c>
    </row>
    <row r="303" spans="1:45" x14ac:dyDescent="0.2">
      <c r="A303" s="51">
        <v>301</v>
      </c>
      <c r="B303" s="51">
        <v>283</v>
      </c>
      <c r="C303" t="s">
        <v>80</v>
      </c>
      <c r="D303" t="s">
        <v>589</v>
      </c>
      <c r="E303" t="s">
        <v>602</v>
      </c>
      <c r="F303" s="9">
        <v>4.7699999999999996</v>
      </c>
      <c r="G303" s="53">
        <v>3776</v>
      </c>
      <c r="H303" s="16">
        <v>230</v>
      </c>
      <c r="I303" s="16">
        <v>18004</v>
      </c>
      <c r="J303" s="16">
        <v>1096</v>
      </c>
      <c r="K303" s="55">
        <v>1.02</v>
      </c>
      <c r="L303" s="55">
        <v>1.1200000000000001</v>
      </c>
      <c r="R303" s="7">
        <v>1.03</v>
      </c>
      <c r="S303">
        <v>60.5</v>
      </c>
      <c r="T303">
        <v>61.3</v>
      </c>
      <c r="U303">
        <v>60.4</v>
      </c>
      <c r="V303">
        <v>61.26</v>
      </c>
      <c r="W303">
        <v>430</v>
      </c>
      <c r="X303" s="16">
        <v>82778</v>
      </c>
      <c r="Y303" s="16">
        <v>4745</v>
      </c>
      <c r="Z303" s="16">
        <v>8994</v>
      </c>
      <c r="AA303" s="16">
        <v>4265</v>
      </c>
      <c r="AB303" s="16">
        <v>231</v>
      </c>
      <c r="AC303" s="16">
        <v>600</v>
      </c>
      <c r="AD303" s="16">
        <v>265</v>
      </c>
      <c r="AF303" s="65">
        <f t="shared" si="4"/>
        <v>0</v>
      </c>
      <c r="AG303" s="7">
        <v>1.02</v>
      </c>
      <c r="AH303" s="7">
        <v>1.1200000000000001</v>
      </c>
      <c r="AI303" s="57">
        <v>360606</v>
      </c>
      <c r="AJ303" s="57">
        <v>54602</v>
      </c>
      <c r="AK303" s="58">
        <v>3936</v>
      </c>
      <c r="AL303" s="58">
        <v>1462</v>
      </c>
      <c r="AM303" s="58">
        <v>77298</v>
      </c>
      <c r="AN303" s="58">
        <v>28880</v>
      </c>
      <c r="AO303">
        <v>1</v>
      </c>
      <c r="AP303" t="s">
        <v>18</v>
      </c>
      <c r="AR303">
        <v>4</v>
      </c>
      <c r="AS303">
        <v>13</v>
      </c>
    </row>
    <row r="304" spans="1:45" x14ac:dyDescent="0.2">
      <c r="A304" s="51">
        <v>302</v>
      </c>
      <c r="B304" s="51">
        <v>417</v>
      </c>
      <c r="C304" t="s">
        <v>75</v>
      </c>
      <c r="D304" t="s">
        <v>287</v>
      </c>
      <c r="E304" t="s">
        <v>288</v>
      </c>
      <c r="F304" s="9">
        <v>10.57</v>
      </c>
      <c r="G304" s="53">
        <v>3758</v>
      </c>
      <c r="H304" s="16">
        <v>66</v>
      </c>
      <c r="I304" s="16">
        <v>39710</v>
      </c>
      <c r="J304" s="16">
        <v>693</v>
      </c>
      <c r="K304" s="55">
        <v>1.03</v>
      </c>
      <c r="L304" s="55">
        <v>1.1100000000000001</v>
      </c>
      <c r="R304" s="7">
        <v>1.04</v>
      </c>
      <c r="S304">
        <v>56.4</v>
      </c>
      <c r="T304">
        <v>58.2</v>
      </c>
      <c r="U304">
        <v>56.6</v>
      </c>
      <c r="V304">
        <v>58.23</v>
      </c>
      <c r="W304">
        <v>176</v>
      </c>
      <c r="X304" s="16">
        <v>98534</v>
      </c>
      <c r="Y304" s="16">
        <v>8707</v>
      </c>
      <c r="Z304" s="16">
        <v>19164</v>
      </c>
      <c r="AA304" s="16">
        <v>11839</v>
      </c>
      <c r="AB304" s="16">
        <v>125</v>
      </c>
      <c r="AC304" s="16">
        <v>361</v>
      </c>
      <c r="AD304" s="16">
        <v>206</v>
      </c>
      <c r="AF304" s="65">
        <f t="shared" si="4"/>
        <v>0</v>
      </c>
      <c r="AG304" s="7">
        <v>1.03</v>
      </c>
      <c r="AH304" s="7">
        <v>1.1100000000000001</v>
      </c>
      <c r="AI304" s="57">
        <v>734687</v>
      </c>
      <c r="AJ304" s="57">
        <v>35584</v>
      </c>
      <c r="AK304" s="58">
        <v>3598</v>
      </c>
      <c r="AL304" s="58">
        <v>1464</v>
      </c>
      <c r="AM304" s="58">
        <v>73578</v>
      </c>
      <c r="AN304" s="58">
        <v>31985</v>
      </c>
      <c r="AO304">
        <v>3</v>
      </c>
      <c r="AP304" t="s">
        <v>18</v>
      </c>
      <c r="AQ304">
        <v>1</v>
      </c>
      <c r="AR304">
        <v>4</v>
      </c>
      <c r="AS304">
        <v>1.9999999999999998</v>
      </c>
    </row>
    <row r="305" spans="1:45" x14ac:dyDescent="0.2">
      <c r="A305" s="51">
        <v>303</v>
      </c>
      <c r="B305" s="51">
        <v>288</v>
      </c>
      <c r="C305" t="s">
        <v>181</v>
      </c>
      <c r="D305" t="s">
        <v>186</v>
      </c>
      <c r="E305" t="s">
        <v>187</v>
      </c>
      <c r="F305" s="9">
        <v>2.29</v>
      </c>
      <c r="G305" s="53">
        <v>3650</v>
      </c>
      <c r="H305" s="16">
        <v>218</v>
      </c>
      <c r="I305" s="16">
        <v>8359</v>
      </c>
      <c r="J305" s="16">
        <v>500</v>
      </c>
      <c r="K305" s="55">
        <v>1.05</v>
      </c>
      <c r="L305" s="55">
        <v>1.22</v>
      </c>
      <c r="R305" s="7">
        <v>1.06</v>
      </c>
      <c r="S305">
        <v>31.7</v>
      </c>
      <c r="T305">
        <v>32.799999999999997</v>
      </c>
      <c r="U305">
        <v>32.299999999999997</v>
      </c>
      <c r="V305">
        <v>33.15</v>
      </c>
      <c r="W305">
        <v>100</v>
      </c>
      <c r="X305" s="16">
        <v>11028</v>
      </c>
      <c r="Y305" s="16">
        <v>2328</v>
      </c>
      <c r="Z305" s="16">
        <v>3890</v>
      </c>
      <c r="AA305" s="16">
        <v>2141</v>
      </c>
      <c r="AB305" s="16">
        <v>117</v>
      </c>
      <c r="AC305" s="16">
        <v>252</v>
      </c>
      <c r="AD305" s="16">
        <v>130</v>
      </c>
      <c r="AF305" s="65">
        <f t="shared" si="4"/>
        <v>-1.0000000000000009E-2</v>
      </c>
      <c r="AG305" s="7">
        <v>1.04</v>
      </c>
      <c r="AH305" s="7">
        <v>1.21</v>
      </c>
      <c r="AI305" s="57">
        <v>173304</v>
      </c>
      <c r="AJ305" s="57">
        <v>26361</v>
      </c>
      <c r="AK305" s="58">
        <v>4900</v>
      </c>
      <c r="AL305" s="58">
        <v>1362</v>
      </c>
      <c r="AM305" s="58">
        <v>99624</v>
      </c>
      <c r="AN305" s="58">
        <v>30311</v>
      </c>
      <c r="AO305">
        <v>3</v>
      </c>
      <c r="AP305" t="s">
        <v>18</v>
      </c>
      <c r="AR305">
        <v>4</v>
      </c>
      <c r="AS305">
        <v>6</v>
      </c>
    </row>
    <row r="306" spans="1:45" x14ac:dyDescent="0.2">
      <c r="A306" s="51">
        <v>304</v>
      </c>
      <c r="B306" s="51">
        <v>236</v>
      </c>
      <c r="C306" t="s">
        <v>80</v>
      </c>
      <c r="D306" t="s">
        <v>121</v>
      </c>
      <c r="E306" t="s">
        <v>122</v>
      </c>
      <c r="F306" s="9">
        <v>9.27</v>
      </c>
      <c r="G306" s="53">
        <v>3557</v>
      </c>
      <c r="H306" s="16">
        <v>341</v>
      </c>
      <c r="I306" s="16">
        <v>32969</v>
      </c>
      <c r="J306" s="16">
        <v>3163</v>
      </c>
      <c r="K306" s="55">
        <v>1.04</v>
      </c>
      <c r="L306" s="55">
        <v>1.1499999999999999</v>
      </c>
      <c r="R306" s="7">
        <v>1.05</v>
      </c>
      <c r="S306">
        <v>55.4</v>
      </c>
      <c r="T306">
        <v>57.3</v>
      </c>
      <c r="U306">
        <v>54.8</v>
      </c>
      <c r="V306">
        <v>56.68</v>
      </c>
      <c r="W306">
        <v>64</v>
      </c>
      <c r="X306" s="16">
        <v>64029</v>
      </c>
      <c r="Y306" s="16">
        <v>7673</v>
      </c>
      <c r="Z306" s="16">
        <v>17126</v>
      </c>
      <c r="AA306" s="16">
        <v>8169</v>
      </c>
      <c r="AB306" s="16">
        <v>648</v>
      </c>
      <c r="AC306" s="16">
        <v>1755</v>
      </c>
      <c r="AD306" s="16">
        <v>759</v>
      </c>
      <c r="AF306" s="65">
        <f t="shared" si="4"/>
        <v>1.0000000000000009E-2</v>
      </c>
      <c r="AG306" s="7">
        <v>1.04</v>
      </c>
      <c r="AH306" s="7">
        <v>1.1599999999999999</v>
      </c>
      <c r="AI306" s="57">
        <v>695930</v>
      </c>
      <c r="AJ306" s="57">
        <v>159102</v>
      </c>
      <c r="AK306" s="58">
        <v>8050</v>
      </c>
      <c r="AL306" s="58">
        <v>5014</v>
      </c>
      <c r="AM306" s="58">
        <v>169253</v>
      </c>
      <c r="AN306" s="58">
        <v>109995</v>
      </c>
      <c r="AO306">
        <v>3</v>
      </c>
      <c r="AP306" t="s">
        <v>18</v>
      </c>
      <c r="AQ306">
        <v>2</v>
      </c>
      <c r="AR306">
        <v>4</v>
      </c>
      <c r="AS306">
        <v>3</v>
      </c>
    </row>
    <row r="307" spans="1:45" x14ac:dyDescent="0.2">
      <c r="A307" s="51">
        <v>305</v>
      </c>
      <c r="B307" s="51">
        <v>276</v>
      </c>
      <c r="C307" t="s">
        <v>243</v>
      </c>
      <c r="D307" t="s">
        <v>569</v>
      </c>
      <c r="E307" t="s">
        <v>570</v>
      </c>
      <c r="F307" s="9">
        <v>1.38</v>
      </c>
      <c r="G307" s="53">
        <v>3519</v>
      </c>
      <c r="H307" s="16">
        <v>243</v>
      </c>
      <c r="I307" s="16">
        <v>4842</v>
      </c>
      <c r="J307" s="16">
        <v>334</v>
      </c>
      <c r="K307" s="55">
        <v>1.02</v>
      </c>
      <c r="L307" s="55">
        <v>1.19</v>
      </c>
      <c r="R307" s="7">
        <v>1.03</v>
      </c>
      <c r="S307">
        <v>32.200000000000003</v>
      </c>
      <c r="T307">
        <v>31.6</v>
      </c>
      <c r="U307">
        <v>32.1</v>
      </c>
      <c r="V307">
        <v>31.59</v>
      </c>
      <c r="W307">
        <v>406</v>
      </c>
      <c r="X307" s="16">
        <v>11316</v>
      </c>
      <c r="Y307" s="16">
        <v>874</v>
      </c>
      <c r="Z307" s="16">
        <v>2726</v>
      </c>
      <c r="AA307" s="16">
        <v>1242</v>
      </c>
      <c r="AB307" s="16">
        <v>49</v>
      </c>
      <c r="AC307" s="16">
        <v>199</v>
      </c>
      <c r="AD307" s="16">
        <v>86</v>
      </c>
      <c r="AF307" s="65">
        <f t="shared" si="4"/>
        <v>0</v>
      </c>
      <c r="AG307" s="7">
        <v>1.02</v>
      </c>
      <c r="AH307" s="7">
        <v>1.19</v>
      </c>
      <c r="AI307" s="57">
        <v>101688</v>
      </c>
      <c r="AJ307" s="57">
        <v>17387</v>
      </c>
      <c r="AK307" s="58">
        <v>2833</v>
      </c>
      <c r="AL307" s="58">
        <v>800</v>
      </c>
      <c r="AM307" s="58">
        <v>57623</v>
      </c>
      <c r="AN307" s="58">
        <v>17781</v>
      </c>
      <c r="AO307">
        <v>3</v>
      </c>
      <c r="AP307" t="s">
        <v>18</v>
      </c>
      <c r="AQ307">
        <v>1</v>
      </c>
      <c r="AR307">
        <v>1</v>
      </c>
      <c r="AS307">
        <v>1.9999999999999998</v>
      </c>
    </row>
    <row r="308" spans="1:45" x14ac:dyDescent="0.2">
      <c r="A308" s="51">
        <v>306</v>
      </c>
      <c r="B308" s="51">
        <v>305</v>
      </c>
      <c r="C308" t="s">
        <v>374</v>
      </c>
      <c r="D308" t="s">
        <v>684</v>
      </c>
      <c r="E308" t="s">
        <v>686</v>
      </c>
      <c r="F308" s="9">
        <v>2.91</v>
      </c>
      <c r="G308" s="53">
        <v>3506</v>
      </c>
      <c r="H308" s="16">
        <v>192</v>
      </c>
      <c r="I308" s="16">
        <v>10203</v>
      </c>
      <c r="J308" s="16">
        <v>560</v>
      </c>
      <c r="K308" s="55">
        <v>1.06</v>
      </c>
      <c r="L308" s="55">
        <v>1.17</v>
      </c>
      <c r="R308" s="7">
        <v>1.07</v>
      </c>
      <c r="S308">
        <v>47.9</v>
      </c>
      <c r="T308">
        <v>50.9</v>
      </c>
      <c r="U308">
        <v>47.8</v>
      </c>
      <c r="V308">
        <v>50.89</v>
      </c>
      <c r="W308">
        <v>488</v>
      </c>
      <c r="X308" s="16">
        <v>15423</v>
      </c>
      <c r="Y308" s="16">
        <v>2987</v>
      </c>
      <c r="Z308" s="16">
        <v>4835</v>
      </c>
      <c r="AA308" s="16">
        <v>2382</v>
      </c>
      <c r="AB308" s="16">
        <v>143</v>
      </c>
      <c r="AC308" s="16">
        <v>284</v>
      </c>
      <c r="AD308" s="16">
        <v>133</v>
      </c>
      <c r="AF308" s="65">
        <f t="shared" si="4"/>
        <v>0</v>
      </c>
      <c r="AG308" s="7">
        <v>1.07</v>
      </c>
      <c r="AH308" s="7">
        <v>1.17</v>
      </c>
      <c r="AI308" s="57">
        <v>206264</v>
      </c>
      <c r="AJ308" s="57">
        <v>29675</v>
      </c>
      <c r="AK308" s="58">
        <v>4081</v>
      </c>
      <c r="AL308" s="58">
        <v>1618</v>
      </c>
      <c r="AM308" s="58">
        <v>83930</v>
      </c>
      <c r="AN308" s="58">
        <v>35685</v>
      </c>
      <c r="AO308">
        <v>3</v>
      </c>
      <c r="AP308" t="s">
        <v>18</v>
      </c>
      <c r="AR308">
        <v>2</v>
      </c>
      <c r="AS308">
        <v>14</v>
      </c>
    </row>
    <row r="309" spans="1:45" x14ac:dyDescent="0.2">
      <c r="A309" s="51">
        <v>307</v>
      </c>
      <c r="B309" s="51">
        <v>268</v>
      </c>
      <c r="C309" t="s">
        <v>90</v>
      </c>
      <c r="D309" t="s">
        <v>163</v>
      </c>
      <c r="E309" t="s">
        <v>164</v>
      </c>
      <c r="F309" s="9">
        <v>13.73</v>
      </c>
      <c r="G309" s="53">
        <v>3475</v>
      </c>
      <c r="H309" s="16">
        <v>265</v>
      </c>
      <c r="I309" s="16">
        <v>47710</v>
      </c>
      <c r="J309" s="16">
        <v>3632</v>
      </c>
      <c r="K309" s="55">
        <v>1.07</v>
      </c>
      <c r="L309" s="55">
        <v>1.29</v>
      </c>
      <c r="R309" s="7">
        <v>1.08</v>
      </c>
      <c r="S309">
        <v>49.7</v>
      </c>
      <c r="T309">
        <v>52.8</v>
      </c>
      <c r="U309">
        <v>50.1</v>
      </c>
      <c r="V309">
        <v>53.18</v>
      </c>
      <c r="W309">
        <v>85</v>
      </c>
      <c r="X309" s="16">
        <v>67989</v>
      </c>
      <c r="Y309" s="16">
        <v>14010</v>
      </c>
      <c r="Z309" s="16">
        <v>27103</v>
      </c>
      <c r="AA309" s="16">
        <v>6596</v>
      </c>
      <c r="AB309" s="16">
        <v>907</v>
      </c>
      <c r="AC309" s="16">
        <v>2241</v>
      </c>
      <c r="AD309" s="16">
        <v>484</v>
      </c>
      <c r="AF309" s="65">
        <f t="shared" si="4"/>
        <v>0</v>
      </c>
      <c r="AG309" s="7">
        <v>1.07</v>
      </c>
      <c r="AH309" s="7">
        <v>1.29</v>
      </c>
      <c r="AI309" s="57">
        <v>997696</v>
      </c>
      <c r="AJ309" s="57">
        <v>192164</v>
      </c>
      <c r="AK309" s="58">
        <v>20621</v>
      </c>
      <c r="AL309" s="58">
        <v>10207</v>
      </c>
      <c r="AM309" s="58">
        <v>430831</v>
      </c>
      <c r="AN309" s="58">
        <v>226787</v>
      </c>
      <c r="AO309">
        <v>3</v>
      </c>
      <c r="AP309" t="s">
        <v>18</v>
      </c>
      <c r="AR309">
        <v>2</v>
      </c>
      <c r="AS309">
        <v>14</v>
      </c>
    </row>
    <row r="310" spans="1:45" x14ac:dyDescent="0.2">
      <c r="A310" s="51">
        <v>308</v>
      </c>
      <c r="B310" s="51">
        <v>302</v>
      </c>
      <c r="C310" t="s">
        <v>374</v>
      </c>
      <c r="D310" t="s">
        <v>684</v>
      </c>
      <c r="E310" t="s">
        <v>687</v>
      </c>
      <c r="F310" s="9">
        <v>29.73</v>
      </c>
      <c r="G310" s="53">
        <v>3400</v>
      </c>
      <c r="H310" s="16">
        <v>196</v>
      </c>
      <c r="I310" s="16">
        <v>101094</v>
      </c>
      <c r="J310" s="16">
        <v>5830</v>
      </c>
      <c r="K310" s="55">
        <v>1.04</v>
      </c>
      <c r="L310" s="55">
        <v>1.1200000000000001</v>
      </c>
      <c r="R310" s="7">
        <v>1.07</v>
      </c>
      <c r="S310">
        <v>57.6</v>
      </c>
      <c r="T310">
        <v>59.6</v>
      </c>
      <c r="U310">
        <v>57.5</v>
      </c>
      <c r="V310">
        <v>59.75</v>
      </c>
      <c r="W310">
        <v>489</v>
      </c>
      <c r="X310" s="16">
        <v>335391</v>
      </c>
      <c r="Y310" s="16">
        <v>32663</v>
      </c>
      <c r="Z310" s="16">
        <v>55548</v>
      </c>
      <c r="AA310" s="16">
        <v>12883</v>
      </c>
      <c r="AB310" s="16">
        <v>1628</v>
      </c>
      <c r="AC310" s="16">
        <v>3459</v>
      </c>
      <c r="AD310" s="16">
        <v>743</v>
      </c>
      <c r="AF310" s="65">
        <f t="shared" si="4"/>
        <v>0</v>
      </c>
      <c r="AG310" s="7">
        <v>1.04</v>
      </c>
      <c r="AH310" s="7">
        <v>1.1200000000000001</v>
      </c>
      <c r="AI310" s="57">
        <v>1977381</v>
      </c>
      <c r="AJ310" s="57">
        <v>280710</v>
      </c>
      <c r="AK310" s="58">
        <v>3119</v>
      </c>
      <c r="AL310" s="58">
        <v>3106</v>
      </c>
      <c r="AM310" s="58">
        <v>7780</v>
      </c>
      <c r="AN310" s="58">
        <v>38019</v>
      </c>
      <c r="AO310">
        <v>3</v>
      </c>
      <c r="AP310" t="s">
        <v>18</v>
      </c>
      <c r="AQ310">
        <v>3</v>
      </c>
      <c r="AR310">
        <v>2</v>
      </c>
      <c r="AS310">
        <v>0.99999999999999989</v>
      </c>
    </row>
    <row r="311" spans="1:45" x14ac:dyDescent="0.2">
      <c r="A311" s="51">
        <v>309</v>
      </c>
      <c r="B311" s="51">
        <v>271</v>
      </c>
      <c r="C311" t="s">
        <v>96</v>
      </c>
      <c r="D311" t="s">
        <v>19</v>
      </c>
      <c r="E311" t="s">
        <v>386</v>
      </c>
      <c r="F311" s="9">
        <v>2.9</v>
      </c>
      <c r="G311" s="53">
        <v>3355</v>
      </c>
      <c r="H311" s="16">
        <v>261</v>
      </c>
      <c r="I311" s="16">
        <v>9720</v>
      </c>
      <c r="J311" s="16">
        <v>757</v>
      </c>
      <c r="K311" s="55">
        <v>1.03</v>
      </c>
      <c r="L311" s="55">
        <v>1.1599999999999999</v>
      </c>
      <c r="R311" s="7">
        <v>1.05</v>
      </c>
      <c r="S311">
        <v>59.2</v>
      </c>
      <c r="T311">
        <v>61</v>
      </c>
      <c r="U311">
        <v>59.3</v>
      </c>
      <c r="V311">
        <v>61.08</v>
      </c>
      <c r="W311">
        <v>251</v>
      </c>
      <c r="X311" s="16">
        <v>29676</v>
      </c>
      <c r="Y311" s="16">
        <v>2699</v>
      </c>
      <c r="Z311" s="16">
        <v>4585</v>
      </c>
      <c r="AA311" s="16">
        <v>2437</v>
      </c>
      <c r="AB311" s="16">
        <v>172</v>
      </c>
      <c r="AC311" s="16">
        <v>392</v>
      </c>
      <c r="AD311" s="16">
        <v>192</v>
      </c>
      <c r="AF311" s="65">
        <f t="shared" si="4"/>
        <v>-1.0000000000000009E-2</v>
      </c>
      <c r="AG311" s="7">
        <v>1.03</v>
      </c>
      <c r="AH311" s="7">
        <v>1.1499999999999999</v>
      </c>
      <c r="AI311" s="57">
        <v>197263</v>
      </c>
      <c r="AJ311" s="57">
        <v>36676</v>
      </c>
      <c r="AK311" s="58">
        <v>997</v>
      </c>
      <c r="AL311" s="58">
        <v>517</v>
      </c>
      <c r="AM311" s="58">
        <v>19333</v>
      </c>
      <c r="AN311" s="58">
        <v>10146</v>
      </c>
      <c r="AO311">
        <v>3</v>
      </c>
      <c r="AP311" t="s">
        <v>18</v>
      </c>
      <c r="AQ311">
        <v>4</v>
      </c>
      <c r="AR311">
        <v>2</v>
      </c>
      <c r="AS311">
        <v>3.9999999999999996</v>
      </c>
    </row>
    <row r="312" spans="1:45" x14ac:dyDescent="0.2">
      <c r="A312" s="51">
        <v>310</v>
      </c>
      <c r="B312" s="51">
        <v>460</v>
      </c>
      <c r="C312" t="s">
        <v>2</v>
      </c>
      <c r="D312" t="s">
        <v>244</v>
      </c>
      <c r="E312" t="s">
        <v>245</v>
      </c>
      <c r="F312" s="9">
        <v>53.53</v>
      </c>
      <c r="G312" s="53">
        <v>3270</v>
      </c>
      <c r="H312" s="16">
        <v>48</v>
      </c>
      <c r="I312" s="16">
        <v>175009</v>
      </c>
      <c r="J312" s="16">
        <v>2577</v>
      </c>
      <c r="K312" s="55">
        <v>1.04</v>
      </c>
      <c r="L312" s="55">
        <v>1.1599999999999999</v>
      </c>
      <c r="R312" s="7">
        <v>1.05</v>
      </c>
      <c r="S312">
        <v>38.799999999999997</v>
      </c>
      <c r="T312">
        <v>40.4</v>
      </c>
      <c r="U312">
        <v>44.9</v>
      </c>
      <c r="V312">
        <v>46.72</v>
      </c>
      <c r="W312">
        <v>149</v>
      </c>
      <c r="X312" s="16">
        <v>242063</v>
      </c>
      <c r="Y312" s="16">
        <v>41209</v>
      </c>
      <c r="Z312" s="16">
        <v>92761</v>
      </c>
      <c r="AA312" s="16">
        <v>41039</v>
      </c>
      <c r="AB312" s="16">
        <v>538</v>
      </c>
      <c r="AC312" s="16">
        <v>1429</v>
      </c>
      <c r="AD312" s="16">
        <v>610</v>
      </c>
      <c r="AF312" s="65">
        <f t="shared" si="4"/>
        <v>-1.0000000000000009E-2</v>
      </c>
      <c r="AG312" s="7">
        <v>1.04</v>
      </c>
      <c r="AH312" s="7">
        <v>1.1499999999999999</v>
      </c>
      <c r="AI312" s="57">
        <v>3323441</v>
      </c>
      <c r="AJ312" s="57">
        <v>132790</v>
      </c>
      <c r="AK312" s="58">
        <v>66437</v>
      </c>
      <c r="AL312" s="58">
        <v>5705</v>
      </c>
      <c r="AM312" s="58">
        <v>1314313</v>
      </c>
      <c r="AN312" s="58">
        <v>124322</v>
      </c>
      <c r="AO312">
        <v>3</v>
      </c>
      <c r="AP312" t="s">
        <v>18</v>
      </c>
      <c r="AR312">
        <v>4</v>
      </c>
      <c r="AS312">
        <v>13</v>
      </c>
    </row>
    <row r="313" spans="1:45" x14ac:dyDescent="0.2">
      <c r="A313" s="51">
        <v>311</v>
      </c>
      <c r="B313" s="51">
        <v>411</v>
      </c>
      <c r="C313" t="s">
        <v>44</v>
      </c>
      <c r="D313" t="s">
        <v>546</v>
      </c>
      <c r="E313" t="s">
        <v>547</v>
      </c>
      <c r="F313" s="9">
        <v>6.88</v>
      </c>
      <c r="G313" s="53">
        <v>3252</v>
      </c>
      <c r="H313" s="16">
        <v>69</v>
      </c>
      <c r="I313" s="16">
        <v>22380</v>
      </c>
      <c r="J313" s="16">
        <v>477</v>
      </c>
      <c r="K313" s="55">
        <v>1.04</v>
      </c>
      <c r="L313" s="55">
        <v>1.1599999999999999</v>
      </c>
      <c r="R313" s="7">
        <v>1.05</v>
      </c>
      <c r="S313">
        <v>35</v>
      </c>
      <c r="T313">
        <v>36.5</v>
      </c>
      <c r="U313">
        <v>35.4</v>
      </c>
      <c r="V313">
        <v>36.69</v>
      </c>
      <c r="W313">
        <v>383</v>
      </c>
      <c r="X313" s="16">
        <v>25760</v>
      </c>
      <c r="Y313" s="16">
        <v>4762</v>
      </c>
      <c r="Z313" s="16">
        <v>10799</v>
      </c>
      <c r="AA313" s="16">
        <v>6818</v>
      </c>
      <c r="AB313" s="16">
        <v>84</v>
      </c>
      <c r="AC313" s="16">
        <v>250</v>
      </c>
      <c r="AD313" s="16">
        <v>143</v>
      </c>
      <c r="AF313" s="65">
        <f t="shared" si="4"/>
        <v>0</v>
      </c>
      <c r="AG313" s="7">
        <v>1.04</v>
      </c>
      <c r="AH313" s="7">
        <v>1.1599999999999999</v>
      </c>
      <c r="AI313" s="57">
        <v>429620</v>
      </c>
      <c r="AJ313" s="57">
        <v>24505</v>
      </c>
      <c r="AK313" s="58">
        <v>8645</v>
      </c>
      <c r="AL313" s="58">
        <v>1015</v>
      </c>
      <c r="AM313" s="58">
        <v>171605</v>
      </c>
      <c r="AN313" s="58">
        <v>22110</v>
      </c>
      <c r="AO313">
        <v>3</v>
      </c>
      <c r="AP313" t="s">
        <v>18</v>
      </c>
      <c r="AQ313">
        <v>1</v>
      </c>
      <c r="AR313">
        <v>1</v>
      </c>
      <c r="AS313">
        <v>1.9999999999999998</v>
      </c>
    </row>
    <row r="314" spans="1:45" x14ac:dyDescent="0.2">
      <c r="A314" s="51">
        <v>312</v>
      </c>
      <c r="B314" s="51">
        <v>407</v>
      </c>
      <c r="C314" t="s">
        <v>75</v>
      </c>
      <c r="D314" t="s">
        <v>698</v>
      </c>
      <c r="E314" t="s">
        <v>699</v>
      </c>
      <c r="F314" s="9">
        <v>12.59</v>
      </c>
      <c r="G314" s="53">
        <v>3109</v>
      </c>
      <c r="H314" s="16">
        <v>73</v>
      </c>
      <c r="I314" s="16">
        <v>39138</v>
      </c>
      <c r="J314" s="16">
        <v>920</v>
      </c>
      <c r="K314" s="55">
        <v>1.06</v>
      </c>
      <c r="L314" s="55">
        <v>1.24</v>
      </c>
      <c r="R314" s="7">
        <v>1.08</v>
      </c>
      <c r="S314">
        <v>39.299999999999997</v>
      </c>
      <c r="T314">
        <v>41.3</v>
      </c>
      <c r="U314">
        <v>39</v>
      </c>
      <c r="V314">
        <v>41.09</v>
      </c>
      <c r="W314">
        <v>495</v>
      </c>
      <c r="X314" s="16">
        <v>55584</v>
      </c>
      <c r="Y314" s="16">
        <v>13006</v>
      </c>
      <c r="Z314" s="16">
        <v>17628</v>
      </c>
      <c r="AA314" s="16">
        <v>8503</v>
      </c>
      <c r="AB314" s="16">
        <v>285</v>
      </c>
      <c r="AC314" s="16">
        <v>448</v>
      </c>
      <c r="AD314" s="16">
        <v>187</v>
      </c>
      <c r="AF314" s="65">
        <f t="shared" si="4"/>
        <v>1.0000000000000009E-2</v>
      </c>
      <c r="AG314" s="7">
        <v>1.07</v>
      </c>
      <c r="AH314" s="7">
        <v>1.25</v>
      </c>
      <c r="AI314" s="57">
        <v>748653</v>
      </c>
      <c r="AJ314" s="57">
        <v>47309</v>
      </c>
      <c r="AK314" s="58">
        <v>12470</v>
      </c>
      <c r="AL314" s="58">
        <v>1968</v>
      </c>
      <c r="AM314" s="58">
        <v>248876</v>
      </c>
      <c r="AN314" s="58">
        <v>43095</v>
      </c>
      <c r="AO314">
        <v>3</v>
      </c>
      <c r="AP314" t="s">
        <v>18</v>
      </c>
      <c r="AQ314">
        <v>1</v>
      </c>
      <c r="AR314">
        <v>4</v>
      </c>
      <c r="AS314">
        <v>1.9999999999999998</v>
      </c>
    </row>
    <row r="315" spans="1:45" x14ac:dyDescent="0.2">
      <c r="A315" s="51">
        <v>313</v>
      </c>
      <c r="B315" s="51">
        <v>286</v>
      </c>
      <c r="C315" t="s">
        <v>343</v>
      </c>
      <c r="D315" t="s">
        <v>945</v>
      </c>
      <c r="E315" t="s">
        <v>752</v>
      </c>
      <c r="F315" s="9">
        <v>10.4</v>
      </c>
      <c r="G315" s="53">
        <v>3009</v>
      </c>
      <c r="H315" s="16">
        <v>221</v>
      </c>
      <c r="I315" s="16">
        <v>31295</v>
      </c>
      <c r="J315" s="16">
        <v>2302</v>
      </c>
      <c r="K315" s="55">
        <v>1.04</v>
      </c>
      <c r="L315" s="55">
        <v>1.1399999999999999</v>
      </c>
      <c r="R315" s="7">
        <v>1.07</v>
      </c>
      <c r="S315">
        <v>56</v>
      </c>
      <c r="T315">
        <v>58</v>
      </c>
      <c r="U315">
        <v>57.7</v>
      </c>
      <c r="V315">
        <v>59.64</v>
      </c>
      <c r="W315">
        <v>687</v>
      </c>
      <c r="X315" s="16">
        <v>76619</v>
      </c>
      <c r="Y315" s="16">
        <v>8842</v>
      </c>
      <c r="Z315" s="16">
        <v>16094</v>
      </c>
      <c r="AA315" s="16">
        <v>6359</v>
      </c>
      <c r="AB315" s="16">
        <v>569</v>
      </c>
      <c r="AC315" s="16">
        <v>1262</v>
      </c>
      <c r="AD315" s="16">
        <v>472</v>
      </c>
      <c r="AF315" s="65">
        <f t="shared" si="4"/>
        <v>-1.0000000000000009E-2</v>
      </c>
      <c r="AG315" s="7">
        <v>1.04</v>
      </c>
      <c r="AH315" s="7">
        <v>1.1299999999999999</v>
      </c>
      <c r="AI315" s="57">
        <v>627547</v>
      </c>
      <c r="AJ315" s="57">
        <v>109817</v>
      </c>
      <c r="AK315" s="58">
        <v>1402</v>
      </c>
      <c r="AL315" s="58">
        <v>705</v>
      </c>
      <c r="AM315" s="58">
        <v>8501</v>
      </c>
      <c r="AN315" s="58">
        <v>174</v>
      </c>
      <c r="AO315">
        <v>3</v>
      </c>
      <c r="AP315" t="s">
        <v>18</v>
      </c>
      <c r="AR315">
        <v>5</v>
      </c>
      <c r="AS315">
        <v>10</v>
      </c>
    </row>
    <row r="316" spans="1:45" x14ac:dyDescent="0.2">
      <c r="A316" s="51">
        <v>314</v>
      </c>
      <c r="B316" s="51">
        <v>250</v>
      </c>
      <c r="C316" t="s">
        <v>30</v>
      </c>
      <c r="D316" t="s">
        <v>460</v>
      </c>
      <c r="E316" t="s">
        <v>473</v>
      </c>
      <c r="F316" s="9">
        <v>23.84</v>
      </c>
      <c r="G316" s="53">
        <v>2995</v>
      </c>
      <c r="H316" s="16">
        <v>308</v>
      </c>
      <c r="I316" s="16">
        <v>71401</v>
      </c>
      <c r="J316" s="16">
        <v>7345</v>
      </c>
      <c r="K316" s="55">
        <v>1.01</v>
      </c>
      <c r="L316" s="55">
        <v>1.1200000000000001</v>
      </c>
      <c r="R316" s="7">
        <v>1.02</v>
      </c>
      <c r="S316">
        <v>55.8</v>
      </c>
      <c r="T316">
        <v>56.1</v>
      </c>
      <c r="U316">
        <v>56</v>
      </c>
      <c r="V316">
        <v>56.29</v>
      </c>
      <c r="W316">
        <v>322</v>
      </c>
      <c r="X316" s="16">
        <v>407630</v>
      </c>
      <c r="Y316" s="16">
        <v>13716</v>
      </c>
      <c r="Z316" s="16">
        <v>35039</v>
      </c>
      <c r="AA316" s="16">
        <v>22647</v>
      </c>
      <c r="AB316" s="16">
        <v>1077</v>
      </c>
      <c r="AC316" s="16">
        <v>3914</v>
      </c>
      <c r="AD316" s="16">
        <v>2354</v>
      </c>
      <c r="AF316" s="65">
        <f t="shared" si="4"/>
        <v>0</v>
      </c>
      <c r="AG316" s="7">
        <v>1.01</v>
      </c>
      <c r="AH316" s="7">
        <v>1.1200000000000001</v>
      </c>
      <c r="AI316" s="57">
        <v>1583958</v>
      </c>
      <c r="AJ316" s="57">
        <v>384864</v>
      </c>
      <c r="AK316" s="58">
        <v>48268</v>
      </c>
      <c r="AL316" s="58">
        <v>18697</v>
      </c>
      <c r="AM316" s="58">
        <v>996751</v>
      </c>
      <c r="AN316" s="58">
        <v>417320</v>
      </c>
      <c r="AO316">
        <v>1</v>
      </c>
      <c r="AP316" t="s">
        <v>18</v>
      </c>
      <c r="AR316">
        <v>3</v>
      </c>
      <c r="AS316">
        <v>11</v>
      </c>
    </row>
    <row r="317" spans="1:45" x14ac:dyDescent="0.2">
      <c r="A317" s="51">
        <v>315</v>
      </c>
      <c r="B317" s="51">
        <v>452</v>
      </c>
      <c r="C317" t="s">
        <v>44</v>
      </c>
      <c r="D317" t="s">
        <v>845</v>
      </c>
      <c r="E317" t="s">
        <v>856</v>
      </c>
      <c r="F317" s="9">
        <v>4.91</v>
      </c>
      <c r="G317" s="53">
        <v>2992</v>
      </c>
      <c r="H317" s="16">
        <v>53</v>
      </c>
      <c r="I317" s="16">
        <v>14702</v>
      </c>
      <c r="J317" s="16">
        <v>259</v>
      </c>
      <c r="K317" s="55">
        <v>1</v>
      </c>
      <c r="L317" s="55">
        <v>1.08</v>
      </c>
      <c r="R317" s="7">
        <v>1.01</v>
      </c>
      <c r="S317">
        <v>63.4</v>
      </c>
      <c r="T317">
        <v>62.4</v>
      </c>
      <c r="U317">
        <v>63.4</v>
      </c>
      <c r="V317">
        <v>62.38</v>
      </c>
      <c r="W317">
        <v>613</v>
      </c>
      <c r="X317" s="16">
        <v>188312</v>
      </c>
      <c r="Y317" s="16">
        <v>1545</v>
      </c>
      <c r="Z317" s="16">
        <v>8956</v>
      </c>
      <c r="AA317" s="16">
        <v>4201</v>
      </c>
      <c r="AB317" s="16">
        <v>19</v>
      </c>
      <c r="AC317" s="16">
        <v>160</v>
      </c>
      <c r="AD317" s="16">
        <v>80</v>
      </c>
      <c r="AF317" s="65">
        <f t="shared" si="4"/>
        <v>0</v>
      </c>
      <c r="AG317" s="7">
        <v>1</v>
      </c>
      <c r="AH317" s="7">
        <v>1.08</v>
      </c>
      <c r="AI317" s="57">
        <v>269737</v>
      </c>
      <c r="AJ317" s="57">
        <v>12508</v>
      </c>
      <c r="AK317" s="58">
        <v>151</v>
      </c>
      <c r="AL317" s="58">
        <v>150</v>
      </c>
      <c r="AM317" s="58">
        <v>68</v>
      </c>
      <c r="AN317" s="58">
        <v>464</v>
      </c>
      <c r="AO317">
        <v>1</v>
      </c>
      <c r="AP317" t="s">
        <v>7</v>
      </c>
      <c r="AQ317">
        <v>1</v>
      </c>
      <c r="AR317">
        <v>1</v>
      </c>
      <c r="AS317">
        <v>1.9999999999999998</v>
      </c>
    </row>
    <row r="318" spans="1:45" x14ac:dyDescent="0.2">
      <c r="A318" s="51">
        <v>316</v>
      </c>
      <c r="B318" s="51">
        <v>355</v>
      </c>
      <c r="C318" t="s">
        <v>360</v>
      </c>
      <c r="D318" t="s">
        <v>404</v>
      </c>
      <c r="E318" t="s">
        <v>405</v>
      </c>
      <c r="F318" s="9">
        <v>1.54</v>
      </c>
      <c r="G318" s="53">
        <v>2987</v>
      </c>
      <c r="H318" s="16">
        <v>113</v>
      </c>
      <c r="I318" s="16">
        <v>4591</v>
      </c>
      <c r="J318" s="16">
        <v>174</v>
      </c>
      <c r="K318" s="55">
        <v>1.1299999999999999</v>
      </c>
      <c r="L318" s="55">
        <v>1.41</v>
      </c>
      <c r="R318" s="7">
        <v>1.1599999999999999</v>
      </c>
      <c r="S318">
        <v>24.9</v>
      </c>
      <c r="T318">
        <v>27.7</v>
      </c>
      <c r="U318">
        <v>25.4</v>
      </c>
      <c r="V318">
        <v>27.72</v>
      </c>
      <c r="W318">
        <v>267</v>
      </c>
      <c r="X318" s="16">
        <v>2110</v>
      </c>
      <c r="Y318" s="16">
        <v>1372</v>
      </c>
      <c r="Z318" s="16">
        <v>2592</v>
      </c>
      <c r="AA318" s="16">
        <v>626</v>
      </c>
      <c r="AB318" s="16">
        <v>43</v>
      </c>
      <c r="AC318" s="16">
        <v>104</v>
      </c>
      <c r="AD318" s="16">
        <v>27</v>
      </c>
      <c r="AF318" s="65">
        <f t="shared" si="4"/>
        <v>0</v>
      </c>
      <c r="AG318" s="7">
        <v>1.1200000000000001</v>
      </c>
      <c r="AH318" s="7">
        <v>1.41</v>
      </c>
      <c r="AI318" s="57">
        <v>91468</v>
      </c>
      <c r="AJ318" s="57">
        <v>8838</v>
      </c>
      <c r="AK318" s="58">
        <v>2330</v>
      </c>
      <c r="AL318" s="58">
        <v>317</v>
      </c>
      <c r="AM318" s="58">
        <v>46408</v>
      </c>
      <c r="AN318" s="58">
        <v>6967</v>
      </c>
      <c r="AO318">
        <v>3</v>
      </c>
      <c r="AP318" t="s">
        <v>18</v>
      </c>
      <c r="AR318">
        <v>3</v>
      </c>
      <c r="AS318">
        <v>9</v>
      </c>
    </row>
    <row r="319" spans="1:45" x14ac:dyDescent="0.2">
      <c r="A319" s="51">
        <v>317</v>
      </c>
      <c r="B319" s="51">
        <v>495</v>
      </c>
      <c r="C319" t="s">
        <v>2</v>
      </c>
      <c r="D319" t="s">
        <v>246</v>
      </c>
      <c r="E319" t="s">
        <v>247</v>
      </c>
      <c r="F319" s="9">
        <v>8.84</v>
      </c>
      <c r="G319" s="53">
        <v>2958</v>
      </c>
      <c r="H319" s="16">
        <v>36</v>
      </c>
      <c r="I319" s="16">
        <v>26142</v>
      </c>
      <c r="J319" s="16">
        <v>319</v>
      </c>
      <c r="K319" s="55">
        <v>1.06</v>
      </c>
      <c r="L319" s="55">
        <v>1.23</v>
      </c>
      <c r="R319" s="7">
        <v>1.07</v>
      </c>
      <c r="S319">
        <v>33.200000000000003</v>
      </c>
      <c r="T319">
        <v>34.799999999999997</v>
      </c>
      <c r="U319">
        <v>33.200000000000003</v>
      </c>
      <c r="V319">
        <v>34.549999999999997</v>
      </c>
      <c r="W319">
        <v>150</v>
      </c>
      <c r="X319" s="16">
        <v>31843</v>
      </c>
      <c r="Y319" s="16">
        <v>8309</v>
      </c>
      <c r="Z319" s="16">
        <v>10618</v>
      </c>
      <c r="AA319" s="16">
        <v>7215</v>
      </c>
      <c r="AB319" s="16">
        <v>84</v>
      </c>
      <c r="AC319" s="16">
        <v>142</v>
      </c>
      <c r="AD319" s="16">
        <v>93</v>
      </c>
      <c r="AF319" s="65">
        <f t="shared" si="4"/>
        <v>1.0000000000000009E-2</v>
      </c>
      <c r="AG319" s="7">
        <v>1.05</v>
      </c>
      <c r="AH319" s="7">
        <v>1.24</v>
      </c>
      <c r="AI319" s="57">
        <v>496175</v>
      </c>
      <c r="AJ319" s="57">
        <v>16229</v>
      </c>
      <c r="AK319" s="58">
        <v>10779</v>
      </c>
      <c r="AL319" s="58">
        <v>609</v>
      </c>
      <c r="AM319" s="58">
        <v>212538</v>
      </c>
      <c r="AN319" s="58">
        <v>13256</v>
      </c>
      <c r="AO319">
        <v>3</v>
      </c>
      <c r="AP319" t="s">
        <v>18</v>
      </c>
      <c r="AR319">
        <v>4</v>
      </c>
      <c r="AS319">
        <v>13</v>
      </c>
    </row>
    <row r="320" spans="1:45" x14ac:dyDescent="0.2">
      <c r="A320" s="51">
        <v>318</v>
      </c>
      <c r="B320" s="51">
        <v>425</v>
      </c>
      <c r="C320" t="s">
        <v>44</v>
      </c>
      <c r="D320" t="s">
        <v>539</v>
      </c>
      <c r="E320" t="s">
        <v>541</v>
      </c>
      <c r="F320" s="9">
        <v>18.649999999999999</v>
      </c>
      <c r="G320" s="53">
        <v>2870</v>
      </c>
      <c r="H320" s="16">
        <v>64</v>
      </c>
      <c r="I320" s="16">
        <v>53526</v>
      </c>
      <c r="J320" s="16">
        <v>1185</v>
      </c>
      <c r="K320" s="55">
        <v>1.07</v>
      </c>
      <c r="L320" s="55">
        <v>1.22</v>
      </c>
      <c r="R320" s="7">
        <v>1.1000000000000001</v>
      </c>
      <c r="S320">
        <v>40.6</v>
      </c>
      <c r="T320">
        <v>43.1</v>
      </c>
      <c r="U320">
        <v>39.200000000000003</v>
      </c>
      <c r="V320">
        <v>41.55</v>
      </c>
      <c r="W320">
        <v>380</v>
      </c>
      <c r="X320" s="16">
        <v>59678</v>
      </c>
      <c r="Y320" s="16">
        <v>14998</v>
      </c>
      <c r="Z320" s="16">
        <v>26476</v>
      </c>
      <c r="AA320" s="16">
        <v>12052</v>
      </c>
      <c r="AB320" s="16">
        <v>302</v>
      </c>
      <c r="AC320" s="16">
        <v>630</v>
      </c>
      <c r="AD320" s="16">
        <v>252</v>
      </c>
      <c r="AF320" s="65">
        <f t="shared" si="4"/>
        <v>1.0000000000000009E-2</v>
      </c>
      <c r="AG320" s="7">
        <v>1.07</v>
      </c>
      <c r="AH320" s="7">
        <v>1.23</v>
      </c>
      <c r="AI320" s="57">
        <v>1022847</v>
      </c>
      <c r="AJ320" s="57">
        <v>61135</v>
      </c>
      <c r="AK320" s="58">
        <v>17637</v>
      </c>
      <c r="AL320" s="58">
        <v>2656</v>
      </c>
      <c r="AM320" s="58">
        <v>351568</v>
      </c>
      <c r="AN320" s="58">
        <v>58043</v>
      </c>
      <c r="AO320">
        <v>3</v>
      </c>
      <c r="AP320" t="s">
        <v>18</v>
      </c>
      <c r="AQ320">
        <v>1</v>
      </c>
      <c r="AR320">
        <v>1</v>
      </c>
      <c r="AS320">
        <v>1.9999999999999998</v>
      </c>
    </row>
    <row r="321" spans="1:45" x14ac:dyDescent="0.2">
      <c r="A321" s="51">
        <v>319</v>
      </c>
      <c r="B321" s="51">
        <v>239</v>
      </c>
      <c r="C321" t="s">
        <v>103</v>
      </c>
      <c r="D321" t="s">
        <v>190</v>
      </c>
      <c r="E321" t="s">
        <v>191</v>
      </c>
      <c r="F321" s="9">
        <v>13.32</v>
      </c>
      <c r="G321" s="53">
        <v>2861</v>
      </c>
      <c r="H321" s="16">
        <v>330</v>
      </c>
      <c r="I321" s="16">
        <v>38098</v>
      </c>
      <c r="J321" s="16">
        <v>4401</v>
      </c>
      <c r="K321" s="55">
        <v>1.03</v>
      </c>
      <c r="L321" s="55">
        <v>1.1499999999999999</v>
      </c>
      <c r="R321" s="7">
        <v>1.04</v>
      </c>
      <c r="S321">
        <v>58.6</v>
      </c>
      <c r="T321">
        <v>59.8</v>
      </c>
      <c r="U321">
        <v>58.5</v>
      </c>
      <c r="V321">
        <v>59.79</v>
      </c>
      <c r="W321">
        <v>102</v>
      </c>
      <c r="X321" s="16">
        <v>155250</v>
      </c>
      <c r="Y321" s="16">
        <v>11662</v>
      </c>
      <c r="Z321" s="16">
        <v>15998</v>
      </c>
      <c r="AA321" s="16">
        <v>10437</v>
      </c>
      <c r="AB321" s="16">
        <v>1075</v>
      </c>
      <c r="AC321" s="16">
        <v>2048</v>
      </c>
      <c r="AD321" s="16">
        <v>1279</v>
      </c>
      <c r="AF321" s="65">
        <f t="shared" si="4"/>
        <v>0</v>
      </c>
      <c r="AG321" s="7">
        <v>1.03</v>
      </c>
      <c r="AH321" s="7">
        <v>1.1499999999999999</v>
      </c>
      <c r="AI321" s="57">
        <v>810479</v>
      </c>
      <c r="AJ321" s="57">
        <v>210078</v>
      </c>
      <c r="AK321" s="58">
        <v>1528</v>
      </c>
      <c r="AL321" s="58">
        <v>1392</v>
      </c>
      <c r="AM321" s="58">
        <v>21933</v>
      </c>
      <c r="AN321" s="58">
        <v>22086</v>
      </c>
      <c r="AO321">
        <v>1</v>
      </c>
      <c r="AP321" t="s">
        <v>18</v>
      </c>
      <c r="AR321">
        <v>2</v>
      </c>
      <c r="AS321">
        <v>15</v>
      </c>
    </row>
    <row r="322" spans="1:45" x14ac:dyDescent="0.2">
      <c r="A322" s="51">
        <v>320</v>
      </c>
      <c r="B322" s="51">
        <v>338</v>
      </c>
      <c r="C322" t="s">
        <v>59</v>
      </c>
      <c r="D322" t="s">
        <v>55</v>
      </c>
      <c r="E322" t="s">
        <v>58</v>
      </c>
      <c r="F322" s="9">
        <v>6.66</v>
      </c>
      <c r="G322" s="53">
        <v>2855</v>
      </c>
      <c r="H322" s="16">
        <v>128</v>
      </c>
      <c r="I322" s="16">
        <v>18997</v>
      </c>
      <c r="J322" s="16">
        <v>850</v>
      </c>
      <c r="K322" s="55">
        <v>1.04</v>
      </c>
      <c r="L322" s="55">
        <v>1.17</v>
      </c>
      <c r="R322" s="7">
        <v>1.06</v>
      </c>
      <c r="S322">
        <v>50.4</v>
      </c>
      <c r="T322">
        <v>51.9</v>
      </c>
      <c r="U322">
        <v>52.4</v>
      </c>
      <c r="V322">
        <v>53.98</v>
      </c>
      <c r="W322">
        <v>30</v>
      </c>
      <c r="X322" s="16">
        <v>25536</v>
      </c>
      <c r="Y322" s="16">
        <v>5069</v>
      </c>
      <c r="Z322" s="16">
        <v>10221</v>
      </c>
      <c r="AA322" s="16">
        <v>3707</v>
      </c>
      <c r="AB322" s="16">
        <v>198</v>
      </c>
      <c r="AC322" s="16">
        <v>477</v>
      </c>
      <c r="AD322" s="16">
        <v>175</v>
      </c>
      <c r="AF322" s="65">
        <f t="shared" si="4"/>
        <v>-1.0000000000000009E-2</v>
      </c>
      <c r="AG322" s="7">
        <v>1.04</v>
      </c>
      <c r="AH322" s="7">
        <v>1.1599999999999999</v>
      </c>
      <c r="AI322" s="57">
        <v>374958</v>
      </c>
      <c r="AJ322" s="57">
        <v>42372</v>
      </c>
      <c r="AK322" s="58">
        <v>5907</v>
      </c>
      <c r="AL322" s="58">
        <v>1142</v>
      </c>
      <c r="AM322" s="58">
        <v>118590</v>
      </c>
      <c r="AN322" s="58">
        <v>25233</v>
      </c>
      <c r="AO322">
        <v>3</v>
      </c>
      <c r="AP322" t="s">
        <v>18</v>
      </c>
      <c r="AR322">
        <v>4</v>
      </c>
      <c r="AS322">
        <v>6</v>
      </c>
    </row>
    <row r="323" spans="1:45" x14ac:dyDescent="0.2">
      <c r="A323" s="51">
        <v>321</v>
      </c>
      <c r="B323" s="51">
        <v>341</v>
      </c>
      <c r="C323" t="s">
        <v>15</v>
      </c>
      <c r="D323" t="s">
        <v>808</v>
      </c>
      <c r="E323" t="s">
        <v>587</v>
      </c>
      <c r="F323" s="9">
        <v>24.5</v>
      </c>
      <c r="G323" s="53">
        <v>2843</v>
      </c>
      <c r="H323" s="16">
        <v>126</v>
      </c>
      <c r="I323" s="16">
        <v>69648</v>
      </c>
      <c r="J323" s="16">
        <v>3090</v>
      </c>
      <c r="K323" s="55">
        <v>1.05</v>
      </c>
      <c r="L323" s="55">
        <v>1.1599999999999999</v>
      </c>
      <c r="R323" s="7">
        <v>1.07</v>
      </c>
      <c r="S323">
        <v>52.1</v>
      </c>
      <c r="T323">
        <v>54.2</v>
      </c>
      <c r="U323">
        <v>51.4</v>
      </c>
      <c r="V323">
        <v>53.15</v>
      </c>
      <c r="W323">
        <v>575</v>
      </c>
      <c r="X323" s="16">
        <v>107468</v>
      </c>
      <c r="Y323" s="16">
        <v>19101</v>
      </c>
      <c r="Z323" s="16">
        <v>35654</v>
      </c>
      <c r="AA323" s="16">
        <v>14893</v>
      </c>
      <c r="AB323" s="16">
        <v>701</v>
      </c>
      <c r="AC323" s="16">
        <v>1655</v>
      </c>
      <c r="AD323" s="16">
        <v>734</v>
      </c>
      <c r="AF323" s="65">
        <f t="shared" si="4"/>
        <v>-1.0000000000000009E-2</v>
      </c>
      <c r="AG323" s="7">
        <v>1.05</v>
      </c>
      <c r="AH323" s="7">
        <v>1.1499999999999999</v>
      </c>
      <c r="AI323" s="57">
        <v>1368455</v>
      </c>
      <c r="AJ323" s="57">
        <v>157394</v>
      </c>
      <c r="AK323" s="58">
        <v>18942</v>
      </c>
      <c r="AL323" s="58">
        <v>5914</v>
      </c>
      <c r="AM323" s="58">
        <v>384337</v>
      </c>
      <c r="AN323" s="58">
        <v>129057</v>
      </c>
      <c r="AO323">
        <v>3</v>
      </c>
      <c r="AP323" t="s">
        <v>18</v>
      </c>
      <c r="AR323">
        <v>5</v>
      </c>
      <c r="AS323">
        <v>10</v>
      </c>
    </row>
    <row r="324" spans="1:45" x14ac:dyDescent="0.2">
      <c r="A324" s="51">
        <v>322</v>
      </c>
      <c r="B324" s="51">
        <v>357</v>
      </c>
      <c r="C324" t="s">
        <v>30</v>
      </c>
      <c r="D324" t="s">
        <v>28</v>
      </c>
      <c r="E324" t="s">
        <v>31</v>
      </c>
      <c r="F324" s="9">
        <v>11.61</v>
      </c>
      <c r="G324" s="53">
        <v>2826</v>
      </c>
      <c r="H324" s="16">
        <v>113</v>
      </c>
      <c r="I324" s="16">
        <v>32806</v>
      </c>
      <c r="J324" s="16">
        <v>1310</v>
      </c>
      <c r="K324" s="55">
        <v>1.07</v>
      </c>
      <c r="L324" s="55">
        <v>1.28</v>
      </c>
      <c r="R324" s="7">
        <v>1.1000000000000001</v>
      </c>
      <c r="S324">
        <v>45.4</v>
      </c>
      <c r="T324">
        <v>48.2</v>
      </c>
      <c r="U324">
        <v>45.3</v>
      </c>
      <c r="V324">
        <v>48.2</v>
      </c>
      <c r="W324">
        <v>15</v>
      </c>
      <c r="X324" s="16">
        <v>45209</v>
      </c>
      <c r="Y324" s="16">
        <v>10699</v>
      </c>
      <c r="Z324" s="16">
        <v>16590</v>
      </c>
      <c r="AA324" s="16">
        <v>5516</v>
      </c>
      <c r="AB324" s="16">
        <v>383</v>
      </c>
      <c r="AC324" s="16">
        <v>704</v>
      </c>
      <c r="AD324" s="16">
        <v>223</v>
      </c>
      <c r="AF324" s="65">
        <f t="shared" ref="AF324:AF387" si="5">+AH324-L324</f>
        <v>1.0000000000000009E-2</v>
      </c>
      <c r="AG324" s="7">
        <v>1.07</v>
      </c>
      <c r="AH324" s="7">
        <v>1.29</v>
      </c>
      <c r="AI324" s="57">
        <v>648349</v>
      </c>
      <c r="AJ324" s="57">
        <v>67938</v>
      </c>
      <c r="AK324" s="58">
        <v>12994</v>
      </c>
      <c r="AL324" s="58">
        <v>3113</v>
      </c>
      <c r="AM324" s="58">
        <v>261633</v>
      </c>
      <c r="AN324" s="58">
        <v>68007</v>
      </c>
      <c r="AO324">
        <v>3</v>
      </c>
      <c r="AP324" t="s">
        <v>18</v>
      </c>
      <c r="AR324">
        <v>3</v>
      </c>
      <c r="AS324">
        <v>11</v>
      </c>
    </row>
    <row r="325" spans="1:45" x14ac:dyDescent="0.2">
      <c r="A325" s="51">
        <v>323</v>
      </c>
      <c r="B325" s="51">
        <v>313</v>
      </c>
      <c r="C325" t="s">
        <v>343</v>
      </c>
      <c r="D325" t="s">
        <v>770</v>
      </c>
      <c r="E325" t="s">
        <v>771</v>
      </c>
      <c r="F325" s="9">
        <v>20.05</v>
      </c>
      <c r="G325" s="53">
        <v>2741</v>
      </c>
      <c r="H325" s="16">
        <v>183</v>
      </c>
      <c r="I325" s="16">
        <v>54971</v>
      </c>
      <c r="J325" s="16">
        <v>3670</v>
      </c>
      <c r="K325" s="55">
        <v>1.03</v>
      </c>
      <c r="L325" s="55">
        <v>1.1299999999999999</v>
      </c>
      <c r="R325" s="7">
        <v>1.05</v>
      </c>
      <c r="S325">
        <v>54.7</v>
      </c>
      <c r="T325">
        <v>56.1</v>
      </c>
      <c r="U325">
        <v>56.6</v>
      </c>
      <c r="V325">
        <v>57.86</v>
      </c>
      <c r="W325">
        <v>547</v>
      </c>
      <c r="X325" s="16">
        <v>154573</v>
      </c>
      <c r="Y325" s="16">
        <v>14744</v>
      </c>
      <c r="Z325" s="16">
        <v>28970</v>
      </c>
      <c r="AA325" s="16">
        <v>11257</v>
      </c>
      <c r="AB325" s="16">
        <v>853</v>
      </c>
      <c r="AC325" s="16">
        <v>2038</v>
      </c>
      <c r="AD325" s="16">
        <v>778</v>
      </c>
      <c r="AF325" s="65">
        <f t="shared" si="5"/>
        <v>-9.9999999999997868E-3</v>
      </c>
      <c r="AG325" s="7">
        <v>1.03</v>
      </c>
      <c r="AH325" s="7">
        <v>1.1200000000000001</v>
      </c>
      <c r="AI325" s="57">
        <v>1107466</v>
      </c>
      <c r="AJ325" s="57">
        <v>178117</v>
      </c>
      <c r="AK325" s="58">
        <v>10583</v>
      </c>
      <c r="AL325" s="58">
        <v>2632</v>
      </c>
      <c r="AM325" s="58">
        <v>202376</v>
      </c>
      <c r="AN325" s="58">
        <v>47690</v>
      </c>
      <c r="AO325">
        <v>3</v>
      </c>
      <c r="AP325" t="s">
        <v>18</v>
      </c>
      <c r="AR325">
        <v>5</v>
      </c>
      <c r="AS325">
        <v>10</v>
      </c>
    </row>
    <row r="326" spans="1:45" x14ac:dyDescent="0.2">
      <c r="A326" s="51">
        <v>324</v>
      </c>
      <c r="B326" s="51">
        <v>330</v>
      </c>
      <c r="C326" t="s">
        <v>135</v>
      </c>
      <c r="D326" t="s">
        <v>767</v>
      </c>
      <c r="E326" t="s">
        <v>146</v>
      </c>
      <c r="F326" s="9">
        <v>13.6</v>
      </c>
      <c r="G326" s="53">
        <v>2655</v>
      </c>
      <c r="H326" s="16">
        <v>143</v>
      </c>
      <c r="I326" s="16">
        <v>36107</v>
      </c>
      <c r="J326" s="16">
        <v>1939</v>
      </c>
      <c r="K326" s="55">
        <v>1.04</v>
      </c>
      <c r="L326" s="55">
        <v>1.1100000000000001</v>
      </c>
      <c r="R326" s="7">
        <v>1.06</v>
      </c>
      <c r="S326">
        <v>58</v>
      </c>
      <c r="T326">
        <v>59.4</v>
      </c>
      <c r="U326">
        <v>58.2</v>
      </c>
      <c r="V326">
        <v>59.58</v>
      </c>
      <c r="W326">
        <v>556</v>
      </c>
      <c r="X326" s="16">
        <v>75843</v>
      </c>
      <c r="Y326" s="16">
        <v>10225</v>
      </c>
      <c r="Z326" s="16">
        <v>18457</v>
      </c>
      <c r="AA326" s="16">
        <v>7425</v>
      </c>
      <c r="AB326" s="16">
        <v>470</v>
      </c>
      <c r="AC326" s="16">
        <v>1078</v>
      </c>
      <c r="AD326" s="16">
        <v>392</v>
      </c>
      <c r="AF326" s="65">
        <f t="shared" si="5"/>
        <v>0</v>
      </c>
      <c r="AG326" s="7">
        <v>1.04</v>
      </c>
      <c r="AH326" s="7">
        <v>1.1100000000000001</v>
      </c>
      <c r="AI326" s="57">
        <v>719689</v>
      </c>
      <c r="AJ326" s="57">
        <v>96482</v>
      </c>
      <c r="AK326" s="58">
        <v>9982</v>
      </c>
      <c r="AL326" s="58">
        <v>2528</v>
      </c>
      <c r="AM326" s="58">
        <v>198824</v>
      </c>
      <c r="AN326" s="58">
        <v>52898</v>
      </c>
      <c r="AO326">
        <v>3</v>
      </c>
      <c r="AP326" t="s">
        <v>18</v>
      </c>
      <c r="AR326">
        <v>5</v>
      </c>
      <c r="AS326">
        <v>7.9999999999999991</v>
      </c>
    </row>
    <row r="327" spans="1:45" x14ac:dyDescent="0.2">
      <c r="A327" s="51">
        <v>325</v>
      </c>
      <c r="B327" s="51">
        <v>332</v>
      </c>
      <c r="C327" t="s">
        <v>140</v>
      </c>
      <c r="D327" t="s">
        <v>190</v>
      </c>
      <c r="E327" t="s">
        <v>210</v>
      </c>
      <c r="F327" s="9">
        <v>2.96</v>
      </c>
      <c r="G327" s="53">
        <v>2590</v>
      </c>
      <c r="H327" s="16">
        <v>134</v>
      </c>
      <c r="I327" s="16">
        <v>7659</v>
      </c>
      <c r="J327" s="16">
        <v>396</v>
      </c>
      <c r="K327" s="55">
        <v>1</v>
      </c>
      <c r="L327" s="55">
        <v>1.1000000000000001</v>
      </c>
      <c r="R327" s="7">
        <v>1.01</v>
      </c>
      <c r="S327">
        <v>64.900000000000006</v>
      </c>
      <c r="T327">
        <v>65</v>
      </c>
      <c r="U327">
        <v>64.900000000000006</v>
      </c>
      <c r="V327">
        <v>65</v>
      </c>
      <c r="W327">
        <v>120</v>
      </c>
      <c r="X327" s="16">
        <v>217747</v>
      </c>
      <c r="Y327" s="16">
        <v>766</v>
      </c>
      <c r="Z327" s="16">
        <v>2934</v>
      </c>
      <c r="AA327" s="16">
        <v>3960</v>
      </c>
      <c r="AB327" s="16">
        <v>24</v>
      </c>
      <c r="AC327" s="16">
        <v>169</v>
      </c>
      <c r="AD327" s="16">
        <v>204</v>
      </c>
      <c r="AF327" s="65">
        <f t="shared" si="5"/>
        <v>0</v>
      </c>
      <c r="AG327" s="7">
        <v>1</v>
      </c>
      <c r="AH327" s="7">
        <v>1.1000000000000001</v>
      </c>
      <c r="AI327" s="57">
        <v>148087</v>
      </c>
      <c r="AJ327" s="57">
        <v>18728</v>
      </c>
      <c r="AK327" s="58">
        <v>35</v>
      </c>
      <c r="AL327" s="58">
        <v>35</v>
      </c>
      <c r="AM327" s="58">
        <v>0</v>
      </c>
      <c r="AN327" s="58">
        <v>0</v>
      </c>
      <c r="AO327">
        <v>1</v>
      </c>
      <c r="AP327" t="s">
        <v>141</v>
      </c>
      <c r="AQ327">
        <v>3</v>
      </c>
      <c r="AR327">
        <v>2</v>
      </c>
      <c r="AS327">
        <v>0.99999999999999989</v>
      </c>
    </row>
    <row r="328" spans="1:45" x14ac:dyDescent="0.2">
      <c r="A328" s="51">
        <v>326</v>
      </c>
      <c r="B328" s="51">
        <v>390</v>
      </c>
      <c r="C328" t="s">
        <v>17</v>
      </c>
      <c r="D328" t="s">
        <v>941</v>
      </c>
      <c r="E328" t="s">
        <v>942</v>
      </c>
      <c r="F328" s="9">
        <v>8.01</v>
      </c>
      <c r="G328" s="53">
        <v>2584</v>
      </c>
      <c r="H328" s="16">
        <v>82</v>
      </c>
      <c r="I328" s="16">
        <v>20689</v>
      </c>
      <c r="J328" s="16">
        <v>659</v>
      </c>
      <c r="K328" s="55">
        <v>1.01</v>
      </c>
      <c r="L328" s="55">
        <v>1.1499999999999999</v>
      </c>
      <c r="R328" s="7">
        <v>1.03</v>
      </c>
      <c r="S328">
        <v>63.6</v>
      </c>
      <c r="T328">
        <v>64.099999999999994</v>
      </c>
      <c r="U328">
        <v>63.5</v>
      </c>
      <c r="V328">
        <v>64.09</v>
      </c>
      <c r="W328">
        <v>684</v>
      </c>
      <c r="X328" s="16">
        <v>96060</v>
      </c>
      <c r="Y328" s="16">
        <v>3753</v>
      </c>
      <c r="Z328" s="16">
        <v>10289</v>
      </c>
      <c r="AA328" s="16">
        <v>6646</v>
      </c>
      <c r="AB328" s="16">
        <v>83</v>
      </c>
      <c r="AC328" s="16">
        <v>350</v>
      </c>
      <c r="AD328" s="16">
        <v>226</v>
      </c>
      <c r="AF328" s="65">
        <f t="shared" si="5"/>
        <v>1.0000000000000009E-2</v>
      </c>
      <c r="AG328" s="7">
        <v>1.01</v>
      </c>
      <c r="AH328" s="7">
        <v>1.1599999999999999</v>
      </c>
      <c r="AI328" s="57">
        <v>391992</v>
      </c>
      <c r="AJ328" s="57">
        <v>32707</v>
      </c>
      <c r="AK328" s="58">
        <v>2130</v>
      </c>
      <c r="AL328" s="58">
        <v>831</v>
      </c>
      <c r="AM328" s="58">
        <v>38441</v>
      </c>
      <c r="AN328" s="58">
        <v>14794</v>
      </c>
      <c r="AO328">
        <v>3</v>
      </c>
      <c r="AP328" t="s">
        <v>18</v>
      </c>
      <c r="AQ328">
        <v>1</v>
      </c>
      <c r="AR328">
        <v>1</v>
      </c>
      <c r="AS328">
        <v>1.9999999999999998</v>
      </c>
    </row>
    <row r="329" spans="1:45" x14ac:dyDescent="0.2">
      <c r="A329" s="51">
        <v>327</v>
      </c>
      <c r="B329" s="51">
        <v>274</v>
      </c>
      <c r="C329" t="s">
        <v>30</v>
      </c>
      <c r="D329" t="s">
        <v>460</v>
      </c>
      <c r="E329" t="s">
        <v>472</v>
      </c>
      <c r="F329" s="9">
        <v>7.38</v>
      </c>
      <c r="G329" s="53">
        <v>2544</v>
      </c>
      <c r="H329" s="16">
        <v>246</v>
      </c>
      <c r="I329" s="16">
        <v>18763</v>
      </c>
      <c r="J329" s="16">
        <v>1814</v>
      </c>
      <c r="K329" s="55">
        <v>1.01</v>
      </c>
      <c r="L329" s="55">
        <v>1.1000000000000001</v>
      </c>
      <c r="R329" s="7">
        <v>1.02</v>
      </c>
      <c r="S329">
        <v>62.2</v>
      </c>
      <c r="T329">
        <v>62.3</v>
      </c>
      <c r="U329">
        <v>62.1</v>
      </c>
      <c r="V329">
        <v>62.2</v>
      </c>
      <c r="W329">
        <v>321</v>
      </c>
      <c r="X329" s="16">
        <v>194054</v>
      </c>
      <c r="Y329" s="16">
        <v>4822</v>
      </c>
      <c r="Z329" s="16">
        <v>8583</v>
      </c>
      <c r="AA329" s="16">
        <v>5357</v>
      </c>
      <c r="AB329" s="16">
        <v>374</v>
      </c>
      <c r="AC329" s="16">
        <v>891</v>
      </c>
      <c r="AD329" s="16">
        <v>549</v>
      </c>
      <c r="AF329" s="65">
        <f t="shared" si="5"/>
        <v>1.0000000000000009E-2</v>
      </c>
      <c r="AG329" s="7">
        <v>1.01</v>
      </c>
      <c r="AH329" s="7">
        <v>1.1100000000000001</v>
      </c>
      <c r="AI329" s="57">
        <v>390219</v>
      </c>
      <c r="AJ329" s="57">
        <v>86978</v>
      </c>
      <c r="AK329" s="58">
        <v>1469</v>
      </c>
      <c r="AL329" s="58">
        <v>766</v>
      </c>
      <c r="AM329" s="58">
        <v>23013</v>
      </c>
      <c r="AN329" s="58">
        <v>9257</v>
      </c>
      <c r="AO329">
        <v>1</v>
      </c>
      <c r="AP329" t="s">
        <v>18</v>
      </c>
      <c r="AR329">
        <v>3</v>
      </c>
      <c r="AS329">
        <v>11</v>
      </c>
    </row>
    <row r="330" spans="1:45" x14ac:dyDescent="0.2">
      <c r="A330" s="51">
        <v>328</v>
      </c>
      <c r="B330" s="51">
        <v>362</v>
      </c>
      <c r="C330" t="s">
        <v>636</v>
      </c>
      <c r="D330" t="s">
        <v>634</v>
      </c>
      <c r="E330" t="s">
        <v>637</v>
      </c>
      <c r="F330" s="9">
        <v>16.96</v>
      </c>
      <c r="G330" s="53">
        <v>2536</v>
      </c>
      <c r="H330" s="16">
        <v>107</v>
      </c>
      <c r="I330" s="16">
        <v>43012</v>
      </c>
      <c r="J330" s="16">
        <v>1815</v>
      </c>
      <c r="K330" s="55">
        <v>1.04</v>
      </c>
      <c r="L330" s="55">
        <v>1.1299999999999999</v>
      </c>
      <c r="R330" s="7">
        <v>1.05</v>
      </c>
      <c r="S330">
        <v>54.2</v>
      </c>
      <c r="T330">
        <v>56.4</v>
      </c>
      <c r="U330">
        <v>55</v>
      </c>
      <c r="V330">
        <v>57.06</v>
      </c>
      <c r="W330">
        <v>453</v>
      </c>
      <c r="X330" s="16">
        <v>84118</v>
      </c>
      <c r="Y330" s="16">
        <v>11580</v>
      </c>
      <c r="Z330" s="16">
        <v>22525</v>
      </c>
      <c r="AA330" s="16">
        <v>8907</v>
      </c>
      <c r="AB330" s="16">
        <v>413</v>
      </c>
      <c r="AC330" s="16">
        <v>1038</v>
      </c>
      <c r="AD330" s="16">
        <v>364</v>
      </c>
      <c r="AF330" s="65">
        <f t="shared" si="5"/>
        <v>-9.9999999999997868E-3</v>
      </c>
      <c r="AG330" s="7">
        <v>1.04</v>
      </c>
      <c r="AH330" s="7">
        <v>1.1200000000000001</v>
      </c>
      <c r="AI330" s="57">
        <v>836730</v>
      </c>
      <c r="AJ330" s="57">
        <v>91103</v>
      </c>
      <c r="AK330" s="58">
        <v>8835</v>
      </c>
      <c r="AL330" s="58">
        <v>2788</v>
      </c>
      <c r="AM330" s="58">
        <v>179373</v>
      </c>
      <c r="AN330" s="58">
        <v>60910</v>
      </c>
      <c r="AO330">
        <v>3</v>
      </c>
      <c r="AP330" t="s">
        <v>18</v>
      </c>
      <c r="AR330">
        <v>3</v>
      </c>
      <c r="AS330">
        <v>9</v>
      </c>
    </row>
    <row r="331" spans="1:45" x14ac:dyDescent="0.2">
      <c r="A331" s="51">
        <v>329</v>
      </c>
      <c r="B331" s="51">
        <v>350</v>
      </c>
      <c r="C331" t="s">
        <v>90</v>
      </c>
      <c r="D331" t="s">
        <v>845</v>
      </c>
      <c r="E331" t="s">
        <v>854</v>
      </c>
      <c r="F331" s="9">
        <v>65.05</v>
      </c>
      <c r="G331" s="53">
        <v>2524</v>
      </c>
      <c r="H331" s="16">
        <v>117</v>
      </c>
      <c r="I331" s="16">
        <v>164192</v>
      </c>
      <c r="J331" s="16">
        <v>7616</v>
      </c>
      <c r="K331" s="55">
        <v>1.02</v>
      </c>
      <c r="L331" s="55">
        <v>1.1299999999999999</v>
      </c>
      <c r="R331" s="7">
        <v>1.03</v>
      </c>
      <c r="S331">
        <v>52.7</v>
      </c>
      <c r="T331">
        <v>52.4</v>
      </c>
      <c r="U331">
        <v>53</v>
      </c>
      <c r="V331">
        <v>53.13</v>
      </c>
      <c r="W331">
        <v>611</v>
      </c>
      <c r="X331" s="16">
        <v>729578</v>
      </c>
      <c r="Y331" s="16">
        <v>35157</v>
      </c>
      <c r="Z331" s="16">
        <v>80627</v>
      </c>
      <c r="AA331" s="16">
        <v>48409</v>
      </c>
      <c r="AB331" s="16">
        <v>1412</v>
      </c>
      <c r="AC331" s="16">
        <v>3825</v>
      </c>
      <c r="AD331" s="16">
        <v>2378</v>
      </c>
      <c r="AF331" s="65">
        <f t="shared" si="5"/>
        <v>0</v>
      </c>
      <c r="AG331" s="7">
        <v>1.02</v>
      </c>
      <c r="AH331" s="7">
        <v>1.1299999999999999</v>
      </c>
      <c r="AI331" s="57">
        <v>3247402</v>
      </c>
      <c r="AJ331" s="57">
        <v>396374</v>
      </c>
      <c r="AK331" s="58">
        <v>50054</v>
      </c>
      <c r="AL331" s="58">
        <v>18373</v>
      </c>
      <c r="AM331" s="58">
        <v>1027040</v>
      </c>
      <c r="AN331" s="58">
        <v>406278</v>
      </c>
      <c r="AO331">
        <v>3</v>
      </c>
      <c r="AP331" t="s">
        <v>18</v>
      </c>
      <c r="AQ331">
        <v>1</v>
      </c>
      <c r="AR331">
        <v>1</v>
      </c>
      <c r="AS331">
        <v>1.9999999999999998</v>
      </c>
    </row>
    <row r="332" spans="1:45" x14ac:dyDescent="0.2">
      <c r="A332" s="51">
        <v>330</v>
      </c>
      <c r="B332" s="51">
        <v>389</v>
      </c>
      <c r="C332" t="s">
        <v>112</v>
      </c>
      <c r="D332" t="s">
        <v>928</v>
      </c>
      <c r="E332" t="s">
        <v>929</v>
      </c>
      <c r="F332" s="9">
        <v>9.27</v>
      </c>
      <c r="G332" s="53">
        <v>2522</v>
      </c>
      <c r="H332" s="16">
        <v>83</v>
      </c>
      <c r="I332" s="16">
        <v>23362</v>
      </c>
      <c r="J332" s="16">
        <v>770</v>
      </c>
      <c r="K332" s="55">
        <v>1.1100000000000001</v>
      </c>
      <c r="L332" s="55">
        <v>1.43</v>
      </c>
      <c r="R332" s="7">
        <v>1.1399999999999999</v>
      </c>
      <c r="S332">
        <v>20.2</v>
      </c>
      <c r="T332">
        <v>22.1</v>
      </c>
      <c r="U332">
        <v>20.3</v>
      </c>
      <c r="V332">
        <v>22.28</v>
      </c>
      <c r="W332">
        <v>669</v>
      </c>
      <c r="X332" s="16">
        <v>7776</v>
      </c>
      <c r="Y332" s="16">
        <v>5875</v>
      </c>
      <c r="Z332" s="16">
        <v>11708</v>
      </c>
      <c r="AA332" s="16">
        <v>5778</v>
      </c>
      <c r="AB332" s="16">
        <v>180</v>
      </c>
      <c r="AC332" s="16">
        <v>411</v>
      </c>
      <c r="AD332" s="16">
        <v>180</v>
      </c>
      <c r="AF332" s="65">
        <f t="shared" si="5"/>
        <v>-1.0000000000000009E-2</v>
      </c>
      <c r="AG332" s="7">
        <v>1.1100000000000001</v>
      </c>
      <c r="AH332" s="7">
        <v>1.42</v>
      </c>
      <c r="AI332" s="57">
        <v>458240</v>
      </c>
      <c r="AJ332" s="57">
        <v>38137</v>
      </c>
      <c r="AK332" s="58">
        <v>9926</v>
      </c>
      <c r="AL332" s="58">
        <v>917</v>
      </c>
      <c r="AM332" s="58">
        <v>196666</v>
      </c>
      <c r="AN332" s="58">
        <v>20130</v>
      </c>
      <c r="AO332">
        <v>3</v>
      </c>
      <c r="AP332" t="s">
        <v>18</v>
      </c>
      <c r="AR332">
        <v>3</v>
      </c>
      <c r="AS332">
        <v>12</v>
      </c>
    </row>
    <row r="333" spans="1:45" x14ac:dyDescent="0.2">
      <c r="A333" s="51">
        <v>331</v>
      </c>
      <c r="B333" s="51">
        <v>316</v>
      </c>
      <c r="C333" t="s">
        <v>96</v>
      </c>
      <c r="D333" t="s">
        <v>19</v>
      </c>
      <c r="E333" t="s">
        <v>385</v>
      </c>
      <c r="F333" s="9">
        <v>3.45</v>
      </c>
      <c r="G333" s="53">
        <v>2518</v>
      </c>
      <c r="H333" s="16">
        <v>173</v>
      </c>
      <c r="I333" s="16">
        <v>8696</v>
      </c>
      <c r="J333" s="16">
        <v>597</v>
      </c>
      <c r="K333" s="55">
        <v>1.01</v>
      </c>
      <c r="L333" s="55">
        <v>1.0900000000000001</v>
      </c>
      <c r="R333" s="7">
        <v>1.02</v>
      </c>
      <c r="S333">
        <v>59.1</v>
      </c>
      <c r="T333">
        <v>59</v>
      </c>
      <c r="U333">
        <v>59</v>
      </c>
      <c r="V333">
        <v>59.02</v>
      </c>
      <c r="W333">
        <v>250</v>
      </c>
      <c r="X333" s="16">
        <v>53724</v>
      </c>
      <c r="Y333" s="16">
        <v>1829</v>
      </c>
      <c r="Z333" s="16">
        <v>4597</v>
      </c>
      <c r="AA333" s="16">
        <v>2271</v>
      </c>
      <c r="AB333" s="16">
        <v>105</v>
      </c>
      <c r="AC333" s="16">
        <v>331</v>
      </c>
      <c r="AD333" s="16">
        <v>161</v>
      </c>
      <c r="AF333" s="65">
        <f t="shared" si="5"/>
        <v>0</v>
      </c>
      <c r="AG333" s="7">
        <v>1.01</v>
      </c>
      <c r="AH333" s="7">
        <v>1.0900000000000001</v>
      </c>
      <c r="AI333" s="57">
        <v>176181</v>
      </c>
      <c r="AJ333" s="57">
        <v>30063</v>
      </c>
      <c r="AK333" s="58">
        <v>1923</v>
      </c>
      <c r="AL333" s="58">
        <v>973</v>
      </c>
      <c r="AM333" s="58">
        <v>39815</v>
      </c>
      <c r="AN333" s="58">
        <v>21278</v>
      </c>
      <c r="AO333">
        <v>1</v>
      </c>
      <c r="AP333" t="s">
        <v>201</v>
      </c>
      <c r="AQ333">
        <v>4</v>
      </c>
      <c r="AR333">
        <v>2</v>
      </c>
      <c r="AS333">
        <v>3.9999999999999996</v>
      </c>
    </row>
    <row r="334" spans="1:45" x14ac:dyDescent="0.2">
      <c r="A334" s="51">
        <v>332</v>
      </c>
      <c r="B334" s="51">
        <v>386</v>
      </c>
      <c r="C334" t="s">
        <v>157</v>
      </c>
      <c r="D334" t="s">
        <v>155</v>
      </c>
      <c r="E334" t="s">
        <v>156</v>
      </c>
      <c r="F334" s="9">
        <v>30.99</v>
      </c>
      <c r="G334" s="53">
        <v>2515</v>
      </c>
      <c r="H334" s="16">
        <v>86</v>
      </c>
      <c r="I334" s="16">
        <v>77927</v>
      </c>
      <c r="J334" s="16">
        <v>2671</v>
      </c>
      <c r="K334" s="55">
        <v>1.06</v>
      </c>
      <c r="L334" s="55">
        <v>1.23</v>
      </c>
      <c r="R334" s="7">
        <v>1.08</v>
      </c>
      <c r="S334">
        <v>41.4</v>
      </c>
      <c r="T334">
        <v>43.5</v>
      </c>
      <c r="U334">
        <v>40.6</v>
      </c>
      <c r="V334">
        <v>42.62</v>
      </c>
      <c r="W334">
        <v>81</v>
      </c>
      <c r="X334" s="16">
        <v>76049</v>
      </c>
      <c r="Y334" s="16">
        <v>17189</v>
      </c>
      <c r="Z334" s="16">
        <v>43203</v>
      </c>
      <c r="AA334" s="16">
        <v>17535</v>
      </c>
      <c r="AB334" s="16">
        <v>520</v>
      </c>
      <c r="AC334" s="16">
        <v>1541</v>
      </c>
      <c r="AD334" s="16">
        <v>610</v>
      </c>
      <c r="AF334" s="65">
        <f t="shared" si="5"/>
        <v>-1.0000000000000009E-2</v>
      </c>
      <c r="AG334" s="7">
        <v>1.06</v>
      </c>
      <c r="AH334" s="7">
        <v>1.22</v>
      </c>
      <c r="AI334" s="57">
        <v>1524206</v>
      </c>
      <c r="AJ334" s="57">
        <v>138899</v>
      </c>
      <c r="AK334" s="58">
        <v>29257</v>
      </c>
      <c r="AL334" s="58">
        <v>6415</v>
      </c>
      <c r="AM334" s="58">
        <v>589141</v>
      </c>
      <c r="AN334" s="58">
        <v>141561</v>
      </c>
      <c r="AO334">
        <v>3</v>
      </c>
      <c r="AP334" t="s">
        <v>18</v>
      </c>
      <c r="AR334">
        <v>3</v>
      </c>
      <c r="AS334">
        <v>11</v>
      </c>
    </row>
    <row r="335" spans="1:45" x14ac:dyDescent="0.2">
      <c r="A335" s="51">
        <v>333</v>
      </c>
      <c r="B335" s="51">
        <v>351</v>
      </c>
      <c r="C335" t="s">
        <v>15</v>
      </c>
      <c r="D335" t="s">
        <v>773</v>
      </c>
      <c r="E335" t="s">
        <v>775</v>
      </c>
      <c r="F335" s="9">
        <v>10.55</v>
      </c>
      <c r="G335" s="53">
        <v>2512</v>
      </c>
      <c r="H335" s="16">
        <v>117</v>
      </c>
      <c r="I335" s="16">
        <v>26498</v>
      </c>
      <c r="J335" s="16">
        <v>1235</v>
      </c>
      <c r="K335" s="55">
        <v>1.01</v>
      </c>
      <c r="L335" s="55">
        <v>1.0900000000000001</v>
      </c>
      <c r="R335" s="7">
        <v>1.02</v>
      </c>
      <c r="S335">
        <v>51.8</v>
      </c>
      <c r="T335">
        <v>50.8</v>
      </c>
      <c r="U335">
        <v>53.2</v>
      </c>
      <c r="V335">
        <v>52.18</v>
      </c>
      <c r="W335">
        <v>550</v>
      </c>
      <c r="X335" s="16">
        <v>96473</v>
      </c>
      <c r="Y335" s="16">
        <v>3959</v>
      </c>
      <c r="Z335" s="16">
        <v>15294</v>
      </c>
      <c r="AA335" s="16">
        <v>7245</v>
      </c>
      <c r="AB335" s="16">
        <v>139</v>
      </c>
      <c r="AC335" s="16">
        <v>717</v>
      </c>
      <c r="AD335" s="16">
        <v>379</v>
      </c>
      <c r="AF335" s="65">
        <f t="shared" si="5"/>
        <v>-1.0000000000000009E-2</v>
      </c>
      <c r="AG335" s="7">
        <v>1.01</v>
      </c>
      <c r="AH335" s="7">
        <v>1.08</v>
      </c>
      <c r="AI335" s="57">
        <v>526132</v>
      </c>
      <c r="AJ335" s="57">
        <v>63079</v>
      </c>
      <c r="AK335" s="58">
        <v>9064</v>
      </c>
      <c r="AL335" s="58">
        <v>2404</v>
      </c>
      <c r="AM335" s="58">
        <v>183587</v>
      </c>
      <c r="AN335" s="58">
        <v>53100</v>
      </c>
      <c r="AO335">
        <v>3</v>
      </c>
      <c r="AP335" t="s">
        <v>18</v>
      </c>
      <c r="AR335">
        <v>5</v>
      </c>
      <c r="AS335">
        <v>10</v>
      </c>
    </row>
    <row r="336" spans="1:45" x14ac:dyDescent="0.2">
      <c r="A336" s="51">
        <v>334</v>
      </c>
      <c r="B336" s="51">
        <v>328</v>
      </c>
      <c r="C336" t="s">
        <v>21</v>
      </c>
      <c r="D336" t="s">
        <v>19</v>
      </c>
      <c r="E336" t="s">
        <v>357</v>
      </c>
      <c r="F336" s="9">
        <v>2.62</v>
      </c>
      <c r="G336" s="53">
        <v>2498</v>
      </c>
      <c r="H336" s="16">
        <v>144</v>
      </c>
      <c r="I336" s="16">
        <v>6551</v>
      </c>
      <c r="J336" s="16">
        <v>378</v>
      </c>
      <c r="K336" s="55">
        <v>1.02</v>
      </c>
      <c r="L336" s="55">
        <v>1.1000000000000001</v>
      </c>
      <c r="R336" s="7">
        <v>1.03</v>
      </c>
      <c r="S336">
        <v>60.2</v>
      </c>
      <c r="T336">
        <v>60.9</v>
      </c>
      <c r="U336">
        <v>60.2</v>
      </c>
      <c r="V336">
        <v>60.91</v>
      </c>
      <c r="W336">
        <v>229</v>
      </c>
      <c r="X336" s="16">
        <v>31476</v>
      </c>
      <c r="Y336" s="16">
        <v>1470</v>
      </c>
      <c r="Z336" s="16">
        <v>3377</v>
      </c>
      <c r="AA336" s="16">
        <v>1704</v>
      </c>
      <c r="AB336" s="16">
        <v>71</v>
      </c>
      <c r="AC336" s="16">
        <v>204</v>
      </c>
      <c r="AD336" s="16">
        <v>102</v>
      </c>
      <c r="AF336" s="65">
        <f t="shared" si="5"/>
        <v>0</v>
      </c>
      <c r="AG336" s="7">
        <v>1.02</v>
      </c>
      <c r="AH336" s="7">
        <v>1.1000000000000001</v>
      </c>
      <c r="AI336" s="57">
        <v>128792</v>
      </c>
      <c r="AJ336" s="57">
        <v>18659</v>
      </c>
      <c r="AK336" s="58">
        <v>527</v>
      </c>
      <c r="AL336" s="58">
        <v>437</v>
      </c>
      <c r="AM336" s="58">
        <v>7763</v>
      </c>
      <c r="AN336" s="58">
        <v>8401</v>
      </c>
      <c r="AO336">
        <v>3</v>
      </c>
      <c r="AP336" t="s">
        <v>18</v>
      </c>
      <c r="AQ336">
        <v>5</v>
      </c>
      <c r="AR336">
        <v>3</v>
      </c>
      <c r="AS336">
        <v>5</v>
      </c>
    </row>
    <row r="337" spans="1:45" x14ac:dyDescent="0.2">
      <c r="A337" s="51">
        <v>335</v>
      </c>
      <c r="B337" s="51">
        <v>344</v>
      </c>
      <c r="C337" t="s">
        <v>140</v>
      </c>
      <c r="D337" t="s">
        <v>577</v>
      </c>
      <c r="E337" t="s">
        <v>579</v>
      </c>
      <c r="F337" s="9">
        <v>27.55</v>
      </c>
      <c r="G337" s="53">
        <v>2487</v>
      </c>
      <c r="H337" s="16">
        <v>125</v>
      </c>
      <c r="I337" s="16">
        <v>68505</v>
      </c>
      <c r="J337" s="16">
        <v>3438</v>
      </c>
      <c r="K337" s="55">
        <v>1.04</v>
      </c>
      <c r="L337" s="55">
        <v>1.1499999999999999</v>
      </c>
      <c r="R337" s="7">
        <v>1.05</v>
      </c>
      <c r="S337">
        <v>58.5</v>
      </c>
      <c r="T337">
        <v>60.5</v>
      </c>
      <c r="U337">
        <v>59.3</v>
      </c>
      <c r="V337">
        <v>61.15</v>
      </c>
      <c r="W337">
        <v>411</v>
      </c>
      <c r="X337" s="16">
        <v>172667</v>
      </c>
      <c r="Y337" s="16">
        <v>18043</v>
      </c>
      <c r="Z337" s="16">
        <v>37652</v>
      </c>
      <c r="AA337" s="16">
        <v>12810</v>
      </c>
      <c r="AB337" s="16">
        <v>752</v>
      </c>
      <c r="AC337" s="16">
        <v>2071</v>
      </c>
      <c r="AD337" s="16">
        <v>615</v>
      </c>
      <c r="AF337" s="65">
        <f t="shared" si="5"/>
        <v>-1.0000000000000009E-2</v>
      </c>
      <c r="AG337" s="7">
        <v>1.04</v>
      </c>
      <c r="AH337" s="7">
        <v>1.1399999999999999</v>
      </c>
      <c r="AI337" s="57">
        <v>1328084</v>
      </c>
      <c r="AJ337" s="57">
        <v>167551</v>
      </c>
      <c r="AK337" s="58">
        <v>3704</v>
      </c>
      <c r="AL337" s="58">
        <v>2847</v>
      </c>
      <c r="AM337" s="58">
        <v>38346</v>
      </c>
      <c r="AN337" s="58">
        <v>27151</v>
      </c>
      <c r="AO337">
        <v>3</v>
      </c>
      <c r="AP337" t="s">
        <v>18</v>
      </c>
      <c r="AQ337">
        <v>3</v>
      </c>
      <c r="AR337">
        <v>2</v>
      </c>
      <c r="AS337">
        <v>0.99999999999999989</v>
      </c>
    </row>
    <row r="338" spans="1:45" x14ac:dyDescent="0.2">
      <c r="A338" s="51">
        <v>336</v>
      </c>
      <c r="B338" s="51">
        <v>279</v>
      </c>
      <c r="C338" t="s">
        <v>174</v>
      </c>
      <c r="D338" t="s">
        <v>523</v>
      </c>
      <c r="E338" t="s">
        <v>524</v>
      </c>
      <c r="F338" s="9">
        <v>0.24</v>
      </c>
      <c r="G338" s="53">
        <v>2474</v>
      </c>
      <c r="H338" s="16">
        <v>236</v>
      </c>
      <c r="I338" s="16">
        <v>594</v>
      </c>
      <c r="J338" s="16">
        <v>57</v>
      </c>
      <c r="K338" s="55">
        <v>1.05</v>
      </c>
      <c r="L338" s="55">
        <v>1.31</v>
      </c>
      <c r="R338" s="7">
        <v>1.08</v>
      </c>
      <c r="S338">
        <v>23.6</v>
      </c>
      <c r="T338">
        <v>23.2</v>
      </c>
      <c r="U338">
        <v>23.5</v>
      </c>
      <c r="V338">
        <v>23.31</v>
      </c>
      <c r="W338">
        <v>367</v>
      </c>
      <c r="X338" s="16">
        <v>408</v>
      </c>
      <c r="Y338" s="16">
        <v>120</v>
      </c>
      <c r="Z338" s="16">
        <v>344</v>
      </c>
      <c r="AA338" s="16">
        <v>129</v>
      </c>
      <c r="AB338" s="16">
        <v>10</v>
      </c>
      <c r="AC338" s="16">
        <v>34</v>
      </c>
      <c r="AD338" s="16">
        <v>13</v>
      </c>
      <c r="AF338" s="65">
        <f t="shared" si="5"/>
        <v>0</v>
      </c>
      <c r="AG338" s="7">
        <v>1.06</v>
      </c>
      <c r="AH338" s="7">
        <v>1.31</v>
      </c>
      <c r="AI338" s="57">
        <v>12788</v>
      </c>
      <c r="AJ338" s="57">
        <v>2806</v>
      </c>
      <c r="AK338" s="58">
        <v>279</v>
      </c>
      <c r="AL338" s="58">
        <v>66</v>
      </c>
      <c r="AM338" s="58">
        <v>5624</v>
      </c>
      <c r="AN338" s="58">
        <v>1448</v>
      </c>
      <c r="AO338">
        <v>3</v>
      </c>
      <c r="AP338" t="s">
        <v>18</v>
      </c>
      <c r="AR338">
        <v>4</v>
      </c>
      <c r="AS338">
        <v>6</v>
      </c>
    </row>
    <row r="339" spans="1:45" x14ac:dyDescent="0.2">
      <c r="A339" s="51">
        <v>337</v>
      </c>
      <c r="B339" s="51">
        <v>379</v>
      </c>
      <c r="C339" t="s">
        <v>343</v>
      </c>
      <c r="D339" t="s">
        <v>751</v>
      </c>
      <c r="E339" t="s">
        <v>752</v>
      </c>
      <c r="F339" s="9">
        <v>7.85</v>
      </c>
      <c r="G339" s="53">
        <v>2414</v>
      </c>
      <c r="H339" s="16">
        <v>92</v>
      </c>
      <c r="I339" s="16">
        <v>18934</v>
      </c>
      <c r="J339" s="16">
        <v>722</v>
      </c>
      <c r="K339" s="55">
        <v>1.04</v>
      </c>
      <c r="L339" s="55">
        <v>1.1499999999999999</v>
      </c>
      <c r="R339" s="7">
        <v>1.05</v>
      </c>
      <c r="S339">
        <v>52.2</v>
      </c>
      <c r="T339">
        <v>53.9</v>
      </c>
      <c r="U339">
        <v>52.2</v>
      </c>
      <c r="V339">
        <v>54</v>
      </c>
      <c r="W339">
        <v>536</v>
      </c>
      <c r="X339" s="16">
        <v>42503</v>
      </c>
      <c r="Y339" s="16">
        <v>4847</v>
      </c>
      <c r="Z339" s="16">
        <v>10655</v>
      </c>
      <c r="AA339" s="16">
        <v>3432</v>
      </c>
      <c r="AB339" s="16">
        <v>155</v>
      </c>
      <c r="AC339" s="16">
        <v>436</v>
      </c>
      <c r="AD339" s="16">
        <v>130</v>
      </c>
      <c r="AF339" s="65">
        <f t="shared" si="5"/>
        <v>0</v>
      </c>
      <c r="AG339" s="7">
        <v>1.04</v>
      </c>
      <c r="AH339" s="7">
        <v>1.1499999999999999</v>
      </c>
      <c r="AI339" s="57">
        <v>366796</v>
      </c>
      <c r="AJ339" s="57">
        <v>37042</v>
      </c>
      <c r="AK339" s="58">
        <v>4244</v>
      </c>
      <c r="AL339" s="58">
        <v>1506</v>
      </c>
      <c r="AM339" s="58">
        <v>86681</v>
      </c>
      <c r="AN339" s="58">
        <v>33058</v>
      </c>
      <c r="AO339">
        <v>3</v>
      </c>
      <c r="AP339" t="s">
        <v>18</v>
      </c>
      <c r="AR339">
        <v>5</v>
      </c>
      <c r="AS339">
        <v>10</v>
      </c>
    </row>
    <row r="340" spans="1:45" x14ac:dyDescent="0.2">
      <c r="A340" s="51">
        <v>338</v>
      </c>
      <c r="B340" s="51">
        <v>385</v>
      </c>
      <c r="C340" t="s">
        <v>213</v>
      </c>
      <c r="D340" t="s">
        <v>449</v>
      </c>
      <c r="E340" t="s">
        <v>455</v>
      </c>
      <c r="F340" s="9">
        <v>9.9700000000000006</v>
      </c>
      <c r="G340" s="53">
        <v>2393</v>
      </c>
      <c r="H340" s="16">
        <v>86</v>
      </c>
      <c r="I340" s="16">
        <v>23855</v>
      </c>
      <c r="J340" s="16">
        <v>860</v>
      </c>
      <c r="K340" s="55">
        <v>1.1100000000000001</v>
      </c>
      <c r="L340" s="55">
        <v>1.49</v>
      </c>
      <c r="R340" s="7">
        <v>1.1200000000000001</v>
      </c>
      <c r="S340">
        <v>37.1</v>
      </c>
      <c r="T340">
        <v>40.700000000000003</v>
      </c>
      <c r="U340">
        <v>38.6</v>
      </c>
      <c r="V340">
        <v>42.47</v>
      </c>
      <c r="W340">
        <v>305</v>
      </c>
      <c r="X340" s="16">
        <v>22438</v>
      </c>
      <c r="Y340" s="16">
        <v>9791</v>
      </c>
      <c r="Z340" s="16">
        <v>11741</v>
      </c>
      <c r="AA340" s="16">
        <v>2323</v>
      </c>
      <c r="AB340" s="16">
        <v>310</v>
      </c>
      <c r="AC340" s="16">
        <v>478</v>
      </c>
      <c r="AD340" s="16">
        <v>71</v>
      </c>
      <c r="AF340" s="65">
        <f t="shared" si="5"/>
        <v>0</v>
      </c>
      <c r="AG340" s="7">
        <v>1.1100000000000001</v>
      </c>
      <c r="AH340" s="7">
        <v>1.49</v>
      </c>
      <c r="AI340" s="57">
        <v>470262</v>
      </c>
      <c r="AJ340" s="57">
        <v>44600</v>
      </c>
      <c r="AK340" s="58">
        <v>10208</v>
      </c>
      <c r="AL340" s="58">
        <v>2026</v>
      </c>
      <c r="AM340" s="58">
        <v>204836</v>
      </c>
      <c r="AN340" s="58">
        <v>44514</v>
      </c>
      <c r="AO340">
        <v>3</v>
      </c>
      <c r="AP340" t="s">
        <v>18</v>
      </c>
      <c r="AQ340">
        <v>1</v>
      </c>
      <c r="AR340">
        <v>1</v>
      </c>
      <c r="AS340">
        <v>1.9999999999999998</v>
      </c>
    </row>
    <row r="341" spans="1:45" x14ac:dyDescent="0.2">
      <c r="A341" s="51">
        <v>339</v>
      </c>
      <c r="B341" s="51">
        <v>240</v>
      </c>
      <c r="C341" t="s">
        <v>260</v>
      </c>
      <c r="D341" t="s">
        <v>263</v>
      </c>
      <c r="E341" t="s">
        <v>279</v>
      </c>
      <c r="F341" s="9">
        <v>0.93</v>
      </c>
      <c r="G341" s="53">
        <v>2323</v>
      </c>
      <c r="H341" s="16">
        <v>330</v>
      </c>
      <c r="I341" s="16">
        <v>2160</v>
      </c>
      <c r="J341" s="16">
        <v>306</v>
      </c>
      <c r="K341" s="55">
        <v>1.05</v>
      </c>
      <c r="L341" s="55">
        <v>1.27</v>
      </c>
      <c r="R341" s="7">
        <v>1.08</v>
      </c>
      <c r="S341">
        <v>37.799999999999997</v>
      </c>
      <c r="T341">
        <v>39</v>
      </c>
      <c r="U341">
        <v>37.799999999999997</v>
      </c>
      <c r="V341">
        <v>38.950000000000003</v>
      </c>
      <c r="W341">
        <v>170</v>
      </c>
      <c r="X341" s="16">
        <v>2790</v>
      </c>
      <c r="Y341" s="16">
        <v>545</v>
      </c>
      <c r="Z341" s="16">
        <v>954</v>
      </c>
      <c r="AA341" s="16">
        <v>661</v>
      </c>
      <c r="AB341" s="16">
        <v>66</v>
      </c>
      <c r="AC341" s="16">
        <v>140</v>
      </c>
      <c r="AD341" s="16">
        <v>101</v>
      </c>
      <c r="AF341" s="65">
        <f t="shared" si="5"/>
        <v>0</v>
      </c>
      <c r="AG341" s="7">
        <v>1.04</v>
      </c>
      <c r="AH341" s="7">
        <v>1.27</v>
      </c>
      <c r="AI341" s="57">
        <v>50044</v>
      </c>
      <c r="AJ341" s="57">
        <v>15837</v>
      </c>
      <c r="AK341" s="58">
        <v>1281</v>
      </c>
      <c r="AL341" s="58">
        <v>677</v>
      </c>
      <c r="AM341" s="58">
        <v>26903</v>
      </c>
      <c r="AN341" s="58">
        <v>15063</v>
      </c>
      <c r="AO341">
        <v>3</v>
      </c>
      <c r="AP341" t="s">
        <v>18</v>
      </c>
      <c r="AR341">
        <v>4</v>
      </c>
      <c r="AS341">
        <v>13</v>
      </c>
    </row>
    <row r="342" spans="1:45" x14ac:dyDescent="0.2">
      <c r="A342" s="51">
        <v>340</v>
      </c>
      <c r="B342" s="51">
        <v>395</v>
      </c>
      <c r="C342" t="s">
        <v>576</v>
      </c>
      <c r="D342" t="s">
        <v>725</v>
      </c>
      <c r="E342" t="s">
        <v>726</v>
      </c>
      <c r="F342" s="9">
        <v>66.95</v>
      </c>
      <c r="G342" s="53">
        <v>2256</v>
      </c>
      <c r="H342" s="16">
        <v>79</v>
      </c>
      <c r="I342" s="16">
        <v>151002</v>
      </c>
      <c r="J342" s="16">
        <v>5316</v>
      </c>
      <c r="K342" s="55">
        <v>1.0900000000000001</v>
      </c>
      <c r="L342" s="55">
        <v>1.24</v>
      </c>
      <c r="R342" s="7">
        <v>1.1100000000000001</v>
      </c>
      <c r="S342">
        <v>45.7</v>
      </c>
      <c r="T342">
        <v>48.8</v>
      </c>
      <c r="U342">
        <v>45.8</v>
      </c>
      <c r="V342">
        <v>48.65</v>
      </c>
      <c r="W342">
        <v>516</v>
      </c>
      <c r="X342" s="16">
        <v>150391</v>
      </c>
      <c r="Y342" s="16">
        <v>49186</v>
      </c>
      <c r="Z342" s="16">
        <v>74102</v>
      </c>
      <c r="AA342" s="16">
        <v>27714</v>
      </c>
      <c r="AB342" s="16">
        <v>1463</v>
      </c>
      <c r="AC342" s="16">
        <v>2855</v>
      </c>
      <c r="AD342" s="16">
        <v>998</v>
      </c>
      <c r="AF342" s="65">
        <f t="shared" si="5"/>
        <v>-1.0000000000000009E-2</v>
      </c>
      <c r="AG342" s="7">
        <v>1.08</v>
      </c>
      <c r="AH342" s="7">
        <v>1.23</v>
      </c>
      <c r="AI342" s="57">
        <v>2960786</v>
      </c>
      <c r="AJ342" s="57">
        <v>275633</v>
      </c>
      <c r="AK342" s="58">
        <v>58378</v>
      </c>
      <c r="AL342" s="58">
        <v>12448</v>
      </c>
      <c r="AM342" s="58">
        <v>1173435</v>
      </c>
      <c r="AN342" s="58">
        <v>273452</v>
      </c>
      <c r="AO342">
        <v>3</v>
      </c>
      <c r="AP342" t="s">
        <v>18</v>
      </c>
      <c r="AR342">
        <v>3</v>
      </c>
      <c r="AS342">
        <v>11</v>
      </c>
    </row>
    <row r="343" spans="1:45" x14ac:dyDescent="0.2">
      <c r="A343" s="51">
        <v>341</v>
      </c>
      <c r="B343" s="51">
        <v>401</v>
      </c>
      <c r="C343" t="s">
        <v>181</v>
      </c>
      <c r="D343" t="s">
        <v>645</v>
      </c>
      <c r="E343" t="s">
        <v>646</v>
      </c>
      <c r="F343" s="9">
        <v>53.93</v>
      </c>
      <c r="G343" s="53">
        <v>2184</v>
      </c>
      <c r="H343" s="16">
        <v>76</v>
      </c>
      <c r="I343" s="16">
        <v>117775</v>
      </c>
      <c r="J343" s="16">
        <v>4101</v>
      </c>
      <c r="K343" s="55">
        <v>1.0900000000000001</v>
      </c>
      <c r="L343" s="55">
        <v>1.23</v>
      </c>
      <c r="R343" s="7">
        <v>1.1000000000000001</v>
      </c>
      <c r="S343">
        <v>57.2</v>
      </c>
      <c r="T343">
        <v>61.7</v>
      </c>
      <c r="U343">
        <v>58.8</v>
      </c>
      <c r="V343">
        <v>62.27</v>
      </c>
      <c r="W343">
        <v>458</v>
      </c>
      <c r="X343" s="16">
        <v>157611</v>
      </c>
      <c r="Y343" s="16">
        <v>38793</v>
      </c>
      <c r="Z343" s="16">
        <v>60098</v>
      </c>
      <c r="AA343" s="16">
        <v>18884</v>
      </c>
      <c r="AB343" s="16">
        <v>1056</v>
      </c>
      <c r="AC343" s="16">
        <v>2424</v>
      </c>
      <c r="AD343" s="16">
        <v>621</v>
      </c>
      <c r="AF343" s="65">
        <f t="shared" si="5"/>
        <v>-3.0000000000000027E-2</v>
      </c>
      <c r="AG343" s="7">
        <v>1.07</v>
      </c>
      <c r="AH343" s="7">
        <v>1.2</v>
      </c>
      <c r="AI343" s="57">
        <v>2224249</v>
      </c>
      <c r="AJ343" s="57">
        <v>198701</v>
      </c>
      <c r="AK343" s="58">
        <v>3338</v>
      </c>
      <c r="AL343" s="58">
        <v>2820</v>
      </c>
      <c r="AM343" s="58">
        <v>25684</v>
      </c>
      <c r="AN343" s="58">
        <v>31623</v>
      </c>
      <c r="AO343">
        <v>3</v>
      </c>
      <c r="AP343" t="s">
        <v>18</v>
      </c>
      <c r="AQ343">
        <v>3</v>
      </c>
      <c r="AR343">
        <v>2</v>
      </c>
      <c r="AS343">
        <v>0.99999999999999989</v>
      </c>
    </row>
    <row r="344" spans="1:45" x14ac:dyDescent="0.2">
      <c r="A344" s="51">
        <v>342</v>
      </c>
      <c r="B344" s="51">
        <v>473</v>
      </c>
      <c r="C344" t="s">
        <v>343</v>
      </c>
      <c r="D344" t="s">
        <v>797</v>
      </c>
      <c r="E344" t="s">
        <v>798</v>
      </c>
      <c r="F344" s="9">
        <v>2.62</v>
      </c>
      <c r="G344" s="53">
        <v>2168</v>
      </c>
      <c r="H344" s="16">
        <v>43</v>
      </c>
      <c r="I344" s="16">
        <v>5671</v>
      </c>
      <c r="J344" s="16">
        <v>112</v>
      </c>
      <c r="K344" s="55">
        <v>1.17</v>
      </c>
      <c r="L344" s="55">
        <v>1.42</v>
      </c>
      <c r="R344" s="7">
        <v>1.18</v>
      </c>
      <c r="S344">
        <v>25.1</v>
      </c>
      <c r="T344">
        <v>28.9</v>
      </c>
      <c r="U344">
        <v>26.6</v>
      </c>
      <c r="V344">
        <v>29.37</v>
      </c>
      <c r="W344">
        <v>569</v>
      </c>
      <c r="X344" s="16">
        <v>1778</v>
      </c>
      <c r="Y344" s="16">
        <v>1564</v>
      </c>
      <c r="Z344" s="16">
        <v>3092</v>
      </c>
      <c r="AA344" s="16">
        <v>1015</v>
      </c>
      <c r="AB344" s="16">
        <v>28</v>
      </c>
      <c r="AC344" s="16">
        <v>65</v>
      </c>
      <c r="AD344" s="16">
        <v>20</v>
      </c>
      <c r="AF344" s="65">
        <f t="shared" si="5"/>
        <v>-2.0000000000000018E-2</v>
      </c>
      <c r="AG344" s="7">
        <v>1.1299999999999999</v>
      </c>
      <c r="AH344" s="7">
        <v>1.4</v>
      </c>
      <c r="AI344" s="57">
        <v>109687</v>
      </c>
      <c r="AJ344" s="57">
        <v>5702</v>
      </c>
      <c r="AK344" s="58">
        <v>2734</v>
      </c>
      <c r="AL344" s="58">
        <v>202</v>
      </c>
      <c r="AM344" s="58">
        <v>54047</v>
      </c>
      <c r="AN344" s="58">
        <v>4429</v>
      </c>
      <c r="AO344">
        <v>3</v>
      </c>
      <c r="AP344" t="s">
        <v>18</v>
      </c>
      <c r="AR344">
        <v>5</v>
      </c>
      <c r="AS344">
        <v>10</v>
      </c>
    </row>
    <row r="345" spans="1:45" x14ac:dyDescent="0.2">
      <c r="A345" s="51">
        <v>343</v>
      </c>
      <c r="B345" s="51">
        <v>347</v>
      </c>
      <c r="C345" t="s">
        <v>96</v>
      </c>
      <c r="D345" t="s">
        <v>826</v>
      </c>
      <c r="E345" t="s">
        <v>827</v>
      </c>
      <c r="F345" s="9">
        <v>2.02</v>
      </c>
      <c r="G345" s="53">
        <v>2120</v>
      </c>
      <c r="H345" s="16">
        <v>121</v>
      </c>
      <c r="I345" s="16">
        <v>4287</v>
      </c>
      <c r="J345" s="16">
        <v>245</v>
      </c>
      <c r="K345" s="55">
        <v>1.1200000000000001</v>
      </c>
      <c r="L345" s="55">
        <v>1.43</v>
      </c>
      <c r="R345" s="7">
        <v>1.1499999999999999</v>
      </c>
      <c r="S345">
        <v>40</v>
      </c>
      <c r="T345">
        <v>44.3</v>
      </c>
      <c r="U345">
        <v>40.1</v>
      </c>
      <c r="V345">
        <v>44.24</v>
      </c>
      <c r="W345">
        <v>590</v>
      </c>
      <c r="X345" s="16">
        <v>3310</v>
      </c>
      <c r="Y345" s="16">
        <v>1367</v>
      </c>
      <c r="Z345" s="16">
        <v>2093</v>
      </c>
      <c r="AA345" s="16">
        <v>826</v>
      </c>
      <c r="AB345" s="16">
        <v>67</v>
      </c>
      <c r="AC345" s="16">
        <v>132</v>
      </c>
      <c r="AD345" s="16">
        <v>46</v>
      </c>
      <c r="AF345" s="65">
        <f t="shared" si="5"/>
        <v>0</v>
      </c>
      <c r="AG345" s="7">
        <v>1.1100000000000001</v>
      </c>
      <c r="AH345" s="7">
        <v>1.43</v>
      </c>
      <c r="AI345" s="57">
        <v>86885</v>
      </c>
      <c r="AJ345" s="57">
        <v>12671</v>
      </c>
      <c r="AK345" s="58">
        <v>1688</v>
      </c>
      <c r="AL345" s="58">
        <v>557</v>
      </c>
      <c r="AM345" s="58">
        <v>34390</v>
      </c>
      <c r="AN345" s="58">
        <v>12229</v>
      </c>
      <c r="AO345">
        <v>3</v>
      </c>
      <c r="AP345" t="s">
        <v>18</v>
      </c>
      <c r="AQ345">
        <v>4</v>
      </c>
      <c r="AR345">
        <v>2</v>
      </c>
      <c r="AS345">
        <v>3.9999999999999996</v>
      </c>
    </row>
    <row r="346" spans="1:45" x14ac:dyDescent="0.2">
      <c r="A346" s="51">
        <v>344</v>
      </c>
      <c r="B346" s="51">
        <v>358</v>
      </c>
      <c r="C346" t="s">
        <v>366</v>
      </c>
      <c r="D346" t="s">
        <v>19</v>
      </c>
      <c r="E346" t="s">
        <v>368</v>
      </c>
      <c r="F346" s="9">
        <v>8.1199999999999992</v>
      </c>
      <c r="G346" s="53">
        <v>2101</v>
      </c>
      <c r="H346" s="16">
        <v>112</v>
      </c>
      <c r="I346" s="16">
        <v>17051</v>
      </c>
      <c r="J346" s="16">
        <v>906</v>
      </c>
      <c r="K346" s="55">
        <v>1.04</v>
      </c>
      <c r="L346" s="55">
        <v>1.22</v>
      </c>
      <c r="R346" s="7">
        <v>1.1200000000000001</v>
      </c>
      <c r="S346">
        <v>54.9</v>
      </c>
      <c r="T346">
        <v>56.4</v>
      </c>
      <c r="U346">
        <v>56.4</v>
      </c>
      <c r="V346">
        <v>57.65</v>
      </c>
      <c r="W346">
        <v>237</v>
      </c>
      <c r="X346" s="16">
        <v>33117</v>
      </c>
      <c r="Y346" s="16">
        <v>4940</v>
      </c>
      <c r="Z346" s="16">
        <v>8344</v>
      </c>
      <c r="AA346" s="16">
        <v>3768</v>
      </c>
      <c r="AB346" s="16">
        <v>216</v>
      </c>
      <c r="AC346" s="16">
        <v>484</v>
      </c>
      <c r="AD346" s="16">
        <v>206</v>
      </c>
      <c r="AF346" s="65">
        <f t="shared" si="5"/>
        <v>-3.0000000000000027E-2</v>
      </c>
      <c r="AG346" s="7">
        <v>1.03</v>
      </c>
      <c r="AH346" s="7">
        <v>1.19</v>
      </c>
      <c r="AI346" s="57">
        <v>334462</v>
      </c>
      <c r="AJ346" s="57">
        <v>45095</v>
      </c>
      <c r="AK346" s="58">
        <v>2111</v>
      </c>
      <c r="AL346" s="58">
        <v>1187</v>
      </c>
      <c r="AM346" s="58">
        <v>43908</v>
      </c>
      <c r="AN346" s="58">
        <v>26182</v>
      </c>
      <c r="AO346">
        <v>3</v>
      </c>
      <c r="AP346" t="s">
        <v>18</v>
      </c>
      <c r="AR346">
        <v>3</v>
      </c>
      <c r="AS346">
        <v>9</v>
      </c>
    </row>
    <row r="347" spans="1:45" x14ac:dyDescent="0.2">
      <c r="A347" s="51">
        <v>345</v>
      </c>
      <c r="B347" s="51">
        <v>323</v>
      </c>
      <c r="C347" t="s">
        <v>34</v>
      </c>
      <c r="D347" t="s">
        <v>460</v>
      </c>
      <c r="E347" t="s">
        <v>476</v>
      </c>
      <c r="F347" s="9">
        <v>6.09</v>
      </c>
      <c r="G347" s="53">
        <v>2096</v>
      </c>
      <c r="H347" s="16">
        <v>155</v>
      </c>
      <c r="I347" s="16">
        <v>12755</v>
      </c>
      <c r="J347" s="16">
        <v>942</v>
      </c>
      <c r="K347" s="55">
        <v>1</v>
      </c>
      <c r="L347" s="55">
        <v>1.0900000000000001</v>
      </c>
      <c r="R347" s="7">
        <v>1.01</v>
      </c>
      <c r="S347">
        <v>63.9</v>
      </c>
      <c r="T347">
        <v>63.8</v>
      </c>
      <c r="U347">
        <v>63.9</v>
      </c>
      <c r="V347">
        <v>63.88</v>
      </c>
      <c r="W347">
        <v>326</v>
      </c>
      <c r="X347" s="16">
        <v>218139</v>
      </c>
      <c r="Y347" s="16">
        <v>1672</v>
      </c>
      <c r="Z347" s="16">
        <v>7150</v>
      </c>
      <c r="AA347" s="16">
        <v>3933</v>
      </c>
      <c r="AB347" s="16">
        <v>87</v>
      </c>
      <c r="AC347" s="16">
        <v>548</v>
      </c>
      <c r="AD347" s="16">
        <v>308</v>
      </c>
      <c r="AF347" s="65">
        <f t="shared" si="5"/>
        <v>-1.0000000000000009E-2</v>
      </c>
      <c r="AG347" s="7">
        <v>1</v>
      </c>
      <c r="AH347" s="7">
        <v>1.08</v>
      </c>
      <c r="AI347" s="57">
        <v>255255</v>
      </c>
      <c r="AJ347" s="57">
        <v>44854</v>
      </c>
      <c r="AK347" s="58">
        <v>249</v>
      </c>
      <c r="AL347" s="58">
        <v>240</v>
      </c>
      <c r="AM347" s="58">
        <v>232</v>
      </c>
      <c r="AN347" s="58">
        <v>65</v>
      </c>
      <c r="AO347">
        <v>1</v>
      </c>
      <c r="AP347" t="s">
        <v>16</v>
      </c>
      <c r="AR347">
        <v>3</v>
      </c>
      <c r="AS347">
        <v>11</v>
      </c>
    </row>
    <row r="348" spans="1:45" x14ac:dyDescent="0.2">
      <c r="A348" s="51">
        <v>346</v>
      </c>
      <c r="B348" s="51">
        <v>337</v>
      </c>
      <c r="C348" t="s">
        <v>374</v>
      </c>
      <c r="D348" t="s">
        <v>19</v>
      </c>
      <c r="E348" t="s">
        <v>379</v>
      </c>
      <c r="F348" s="9">
        <v>3.95</v>
      </c>
      <c r="G348" s="53">
        <v>2069</v>
      </c>
      <c r="H348" s="16">
        <v>128</v>
      </c>
      <c r="I348" s="16">
        <v>8178</v>
      </c>
      <c r="J348" s="16">
        <v>506</v>
      </c>
      <c r="K348" s="55">
        <v>1.01</v>
      </c>
      <c r="L348" s="55">
        <v>1.0900000000000001</v>
      </c>
      <c r="R348" s="7">
        <v>1.04</v>
      </c>
      <c r="S348">
        <v>63.3</v>
      </c>
      <c r="T348">
        <v>63.3</v>
      </c>
      <c r="U348">
        <v>63.3</v>
      </c>
      <c r="V348">
        <v>63.32</v>
      </c>
      <c r="W348">
        <v>244</v>
      </c>
      <c r="X348" s="16">
        <v>59295</v>
      </c>
      <c r="Y348" s="16">
        <v>1997</v>
      </c>
      <c r="Z348" s="16">
        <v>4055</v>
      </c>
      <c r="AA348" s="16">
        <v>2126</v>
      </c>
      <c r="AB348" s="16">
        <v>98</v>
      </c>
      <c r="AC348" s="16">
        <v>276</v>
      </c>
      <c r="AD348" s="16">
        <v>133</v>
      </c>
      <c r="AF348" s="65">
        <f t="shared" si="5"/>
        <v>0</v>
      </c>
      <c r="AG348" s="7">
        <v>1.01</v>
      </c>
      <c r="AH348" s="7">
        <v>1.0900000000000001</v>
      </c>
      <c r="AI348" s="57">
        <v>160950</v>
      </c>
      <c r="AJ348" s="57">
        <v>24247</v>
      </c>
      <c r="AK348" s="58">
        <v>238</v>
      </c>
      <c r="AL348" s="58">
        <v>200</v>
      </c>
      <c r="AM348" s="58">
        <v>1934</v>
      </c>
      <c r="AN348" s="58">
        <v>1717</v>
      </c>
      <c r="AO348">
        <v>3</v>
      </c>
      <c r="AP348" t="s">
        <v>18</v>
      </c>
      <c r="AR348">
        <v>2</v>
      </c>
      <c r="AS348">
        <v>14</v>
      </c>
    </row>
    <row r="349" spans="1:45" x14ac:dyDescent="0.2">
      <c r="A349" s="51">
        <v>347</v>
      </c>
      <c r="B349" s="51">
        <v>428</v>
      </c>
      <c r="C349" t="s">
        <v>374</v>
      </c>
      <c r="D349" t="s">
        <v>449</v>
      </c>
      <c r="E349" t="s">
        <v>451</v>
      </c>
      <c r="F349" s="9">
        <v>2.96</v>
      </c>
      <c r="G349" s="53">
        <v>1984</v>
      </c>
      <c r="H349" s="16">
        <v>63</v>
      </c>
      <c r="I349" s="16">
        <v>5866</v>
      </c>
      <c r="J349" s="16">
        <v>186</v>
      </c>
      <c r="K349" s="55">
        <v>1.06</v>
      </c>
      <c r="L349" s="55">
        <v>1.22</v>
      </c>
      <c r="R349" s="7">
        <v>1.07</v>
      </c>
      <c r="S349">
        <v>45.6</v>
      </c>
      <c r="T349">
        <v>47.9</v>
      </c>
      <c r="U349">
        <v>46.4</v>
      </c>
      <c r="V349">
        <v>48.43</v>
      </c>
      <c r="W349">
        <v>301</v>
      </c>
      <c r="X349" s="16">
        <v>7906</v>
      </c>
      <c r="Y349" s="16">
        <v>1543</v>
      </c>
      <c r="Z349" s="16">
        <v>3193</v>
      </c>
      <c r="AA349" s="16">
        <v>1130</v>
      </c>
      <c r="AB349" s="16">
        <v>36</v>
      </c>
      <c r="AC349" s="16">
        <v>114</v>
      </c>
      <c r="AD349" s="16">
        <v>36</v>
      </c>
      <c r="AF349" s="65">
        <f t="shared" si="5"/>
        <v>-1.0000000000000009E-2</v>
      </c>
      <c r="AG349" s="7">
        <v>1.05</v>
      </c>
      <c r="AH349" s="7">
        <v>1.21</v>
      </c>
      <c r="AI349" s="57">
        <v>113481</v>
      </c>
      <c r="AJ349" s="57">
        <v>9604</v>
      </c>
      <c r="AK349" s="58">
        <v>1792</v>
      </c>
      <c r="AL349" s="58">
        <v>418</v>
      </c>
      <c r="AM349" s="58">
        <v>36109</v>
      </c>
      <c r="AN349" s="58">
        <v>9180</v>
      </c>
      <c r="AO349">
        <v>3</v>
      </c>
      <c r="AP349" t="s">
        <v>16</v>
      </c>
      <c r="AR349">
        <v>2</v>
      </c>
      <c r="AS349">
        <v>14</v>
      </c>
    </row>
    <row r="350" spans="1:45" x14ac:dyDescent="0.2">
      <c r="A350" s="51">
        <v>348</v>
      </c>
      <c r="B350" s="51">
        <v>468</v>
      </c>
      <c r="C350" t="s">
        <v>44</v>
      </c>
      <c r="D350" t="s">
        <v>352</v>
      </c>
      <c r="E350" t="s">
        <v>353</v>
      </c>
      <c r="F350" s="9">
        <v>6.47</v>
      </c>
      <c r="G350" s="53">
        <v>1954</v>
      </c>
      <c r="H350" s="16">
        <v>44</v>
      </c>
      <c r="I350" s="16">
        <v>12636</v>
      </c>
      <c r="J350" s="16">
        <v>286</v>
      </c>
      <c r="K350" s="55">
        <v>1.1200000000000001</v>
      </c>
      <c r="L350" s="55">
        <v>1.33</v>
      </c>
      <c r="R350" s="7">
        <v>1.17</v>
      </c>
      <c r="S350">
        <v>36.700000000000003</v>
      </c>
      <c r="T350">
        <v>40.799999999999997</v>
      </c>
      <c r="U350">
        <v>37.1</v>
      </c>
      <c r="V350">
        <v>40.92</v>
      </c>
      <c r="W350">
        <v>226</v>
      </c>
      <c r="X350" s="16">
        <v>9902</v>
      </c>
      <c r="Y350" s="16">
        <v>4463</v>
      </c>
      <c r="Z350" s="16">
        <v>6172</v>
      </c>
      <c r="AA350" s="16">
        <v>2001</v>
      </c>
      <c r="AB350" s="16">
        <v>87</v>
      </c>
      <c r="AC350" s="16">
        <v>152</v>
      </c>
      <c r="AD350" s="16">
        <v>47</v>
      </c>
      <c r="AF350" s="65">
        <f t="shared" si="5"/>
        <v>1.0000000000000009E-2</v>
      </c>
      <c r="AG350" s="7">
        <v>1.1200000000000001</v>
      </c>
      <c r="AH350" s="7">
        <v>1.34</v>
      </c>
      <c r="AI350" s="57">
        <v>241363</v>
      </c>
      <c r="AJ350" s="57">
        <v>14672</v>
      </c>
      <c r="AK350" s="58">
        <v>4021</v>
      </c>
      <c r="AL350" s="58">
        <v>602</v>
      </c>
      <c r="AM350" s="58">
        <v>80130</v>
      </c>
      <c r="AN350" s="58">
        <v>13131</v>
      </c>
      <c r="AO350">
        <v>3</v>
      </c>
      <c r="AP350" t="s">
        <v>18</v>
      </c>
      <c r="AQ350">
        <v>1</v>
      </c>
      <c r="AR350">
        <v>1</v>
      </c>
      <c r="AS350">
        <v>1.9999999999999998</v>
      </c>
    </row>
    <row r="351" spans="1:45" x14ac:dyDescent="0.2">
      <c r="A351" s="51">
        <v>349</v>
      </c>
      <c r="B351" s="51">
        <v>346</v>
      </c>
      <c r="C351" t="s">
        <v>343</v>
      </c>
      <c r="D351" t="s">
        <v>773</v>
      </c>
      <c r="E351" t="s">
        <v>774</v>
      </c>
      <c r="F351" s="9">
        <v>18.18</v>
      </c>
      <c r="G351" s="53">
        <v>1930</v>
      </c>
      <c r="H351" s="16">
        <v>123</v>
      </c>
      <c r="I351" s="16">
        <v>35083</v>
      </c>
      <c r="J351" s="16">
        <v>2233</v>
      </c>
      <c r="K351" s="55">
        <v>1.02</v>
      </c>
      <c r="L351" s="55">
        <v>1.1200000000000001</v>
      </c>
      <c r="R351" s="7">
        <v>1.03</v>
      </c>
      <c r="S351">
        <v>59.5</v>
      </c>
      <c r="T351">
        <v>59.9</v>
      </c>
      <c r="U351">
        <v>59.4</v>
      </c>
      <c r="V351">
        <v>59.85</v>
      </c>
      <c r="W351">
        <v>549</v>
      </c>
      <c r="X351" s="16">
        <v>114290</v>
      </c>
      <c r="Y351" s="16">
        <v>5529</v>
      </c>
      <c r="Z351" s="16">
        <v>21413</v>
      </c>
      <c r="AA351" s="16">
        <v>8141</v>
      </c>
      <c r="AB351" s="16">
        <v>307</v>
      </c>
      <c r="AC351" s="16">
        <v>1398</v>
      </c>
      <c r="AD351" s="16">
        <v>527</v>
      </c>
      <c r="AF351" s="65">
        <f t="shared" si="5"/>
        <v>0</v>
      </c>
      <c r="AG351" s="7">
        <v>1.02</v>
      </c>
      <c r="AH351" s="7">
        <v>1.1200000000000001</v>
      </c>
      <c r="AI351" s="57">
        <v>695360</v>
      </c>
      <c r="AJ351" s="57">
        <v>109223</v>
      </c>
      <c r="AK351" s="58">
        <v>2571</v>
      </c>
      <c r="AL351" s="58">
        <v>2031</v>
      </c>
      <c r="AM351" s="58">
        <v>37624</v>
      </c>
      <c r="AN351" s="58">
        <v>39343</v>
      </c>
      <c r="AO351">
        <v>3</v>
      </c>
      <c r="AP351" t="s">
        <v>18</v>
      </c>
      <c r="AR351">
        <v>5</v>
      </c>
      <c r="AS351">
        <v>10</v>
      </c>
    </row>
    <row r="352" spans="1:45" x14ac:dyDescent="0.2">
      <c r="A352" s="51">
        <v>350</v>
      </c>
      <c r="B352" s="51">
        <v>381</v>
      </c>
      <c r="C352" t="s">
        <v>374</v>
      </c>
      <c r="D352" t="s">
        <v>449</v>
      </c>
      <c r="E352" t="s">
        <v>452</v>
      </c>
      <c r="F352" s="9">
        <v>3.58</v>
      </c>
      <c r="G352" s="53">
        <v>1903</v>
      </c>
      <c r="H352" s="16">
        <v>89</v>
      </c>
      <c r="I352" s="16">
        <v>6817</v>
      </c>
      <c r="J352" s="16">
        <v>318</v>
      </c>
      <c r="K352" s="55">
        <v>1.06</v>
      </c>
      <c r="L352" s="55">
        <v>1.2</v>
      </c>
      <c r="R352" s="7">
        <v>1.08</v>
      </c>
      <c r="S352">
        <v>38.5</v>
      </c>
      <c r="T352">
        <v>40.299999999999997</v>
      </c>
      <c r="U352">
        <v>38.299999999999997</v>
      </c>
      <c r="V352">
        <v>40.450000000000003</v>
      </c>
      <c r="W352">
        <v>302</v>
      </c>
      <c r="X352" s="16">
        <v>9580</v>
      </c>
      <c r="Y352" s="16">
        <v>2195</v>
      </c>
      <c r="Z352" s="16">
        <v>3333</v>
      </c>
      <c r="AA352" s="16">
        <v>1289</v>
      </c>
      <c r="AB352" s="16">
        <v>92</v>
      </c>
      <c r="AC352" s="16">
        <v>172</v>
      </c>
      <c r="AD352" s="16">
        <v>55</v>
      </c>
      <c r="AF352" s="65">
        <f t="shared" si="5"/>
        <v>0</v>
      </c>
      <c r="AG352" s="7">
        <v>1.06</v>
      </c>
      <c r="AH352" s="7">
        <v>1.2</v>
      </c>
      <c r="AI352" s="57">
        <v>136519</v>
      </c>
      <c r="AJ352" s="57">
        <v>16460</v>
      </c>
      <c r="AK352" s="58">
        <v>2918</v>
      </c>
      <c r="AL352" s="58">
        <v>724</v>
      </c>
      <c r="AM352" s="58">
        <v>58878</v>
      </c>
      <c r="AN352" s="58">
        <v>15892</v>
      </c>
      <c r="AO352">
        <v>3</v>
      </c>
      <c r="AP352" t="s">
        <v>18</v>
      </c>
      <c r="AR352">
        <v>2</v>
      </c>
      <c r="AS352">
        <v>14</v>
      </c>
    </row>
    <row r="353" spans="1:45" x14ac:dyDescent="0.2">
      <c r="A353" s="51">
        <v>351</v>
      </c>
      <c r="B353" s="51">
        <v>334</v>
      </c>
      <c r="C353" t="s">
        <v>135</v>
      </c>
      <c r="D353" t="s">
        <v>767</v>
      </c>
      <c r="E353" t="s">
        <v>782</v>
      </c>
      <c r="F353" s="9">
        <v>16.04</v>
      </c>
      <c r="G353" s="53">
        <v>1891</v>
      </c>
      <c r="H353" s="16">
        <v>134</v>
      </c>
      <c r="I353" s="16">
        <v>30323</v>
      </c>
      <c r="J353" s="16">
        <v>2147</v>
      </c>
      <c r="K353" s="55">
        <v>1.03</v>
      </c>
      <c r="L353" s="55">
        <v>1.1299999999999999</v>
      </c>
      <c r="R353" s="7">
        <v>1.04</v>
      </c>
      <c r="S353">
        <v>57.7</v>
      </c>
      <c r="T353">
        <v>59.4</v>
      </c>
      <c r="U353">
        <v>58.2</v>
      </c>
      <c r="V353">
        <v>59.83</v>
      </c>
      <c r="W353">
        <v>555</v>
      </c>
      <c r="X353" s="16">
        <v>79295</v>
      </c>
      <c r="Y353" s="16">
        <v>8069</v>
      </c>
      <c r="Z353" s="16">
        <v>16561</v>
      </c>
      <c r="AA353" s="16">
        <v>5693</v>
      </c>
      <c r="AB353" s="16">
        <v>491</v>
      </c>
      <c r="AC353" s="16">
        <v>1272</v>
      </c>
      <c r="AD353" s="16">
        <v>383</v>
      </c>
      <c r="AF353" s="65">
        <f t="shared" si="5"/>
        <v>-9.9999999999997868E-3</v>
      </c>
      <c r="AG353" s="7">
        <v>1.03</v>
      </c>
      <c r="AH353" s="7">
        <v>1.1200000000000001</v>
      </c>
      <c r="AI353" s="57">
        <v>608776</v>
      </c>
      <c r="AJ353" s="57">
        <v>103740</v>
      </c>
      <c r="AK353" s="58">
        <v>2958</v>
      </c>
      <c r="AL353" s="58">
        <v>1327</v>
      </c>
      <c r="AM353" s="58">
        <v>49168</v>
      </c>
      <c r="AN353" s="58">
        <v>17613</v>
      </c>
      <c r="AO353">
        <v>3</v>
      </c>
      <c r="AP353" t="s">
        <v>18</v>
      </c>
      <c r="AR353">
        <v>5</v>
      </c>
      <c r="AS353">
        <v>7.9999999999999991</v>
      </c>
    </row>
    <row r="354" spans="1:45" x14ac:dyDescent="0.2">
      <c r="A354" s="51">
        <v>352</v>
      </c>
      <c r="B354" s="51">
        <v>317</v>
      </c>
      <c r="C354" t="s">
        <v>80</v>
      </c>
      <c r="D354" t="s">
        <v>252</v>
      </c>
      <c r="E354" t="s">
        <v>258</v>
      </c>
      <c r="F354" s="9">
        <v>28.85</v>
      </c>
      <c r="G354" s="53">
        <v>1795</v>
      </c>
      <c r="H354" s="16">
        <v>169</v>
      </c>
      <c r="I354" s="16">
        <v>51769</v>
      </c>
      <c r="J354" s="16">
        <v>4885</v>
      </c>
      <c r="K354" s="55">
        <v>1.03</v>
      </c>
      <c r="L354" s="55">
        <v>1.1299999999999999</v>
      </c>
      <c r="R354" s="7">
        <v>1.04</v>
      </c>
      <c r="S354">
        <v>62</v>
      </c>
      <c r="T354">
        <v>63.4</v>
      </c>
      <c r="U354">
        <v>62.6</v>
      </c>
      <c r="V354">
        <v>63.67</v>
      </c>
      <c r="W354">
        <v>156</v>
      </c>
      <c r="X354" s="16">
        <v>193540</v>
      </c>
      <c r="Y354" s="16">
        <v>13011</v>
      </c>
      <c r="Z354" s="16">
        <v>25242</v>
      </c>
      <c r="AA354" s="16">
        <v>13515</v>
      </c>
      <c r="AB354" s="16">
        <v>1017</v>
      </c>
      <c r="AC354" s="16">
        <v>2558</v>
      </c>
      <c r="AD354" s="16">
        <v>1310</v>
      </c>
      <c r="AF354" s="65">
        <f t="shared" si="5"/>
        <v>-1.9999999999999796E-2</v>
      </c>
      <c r="AG354" s="7">
        <v>1.02</v>
      </c>
      <c r="AH354" s="7">
        <v>1.1100000000000001</v>
      </c>
      <c r="AI354" s="57">
        <v>1083134</v>
      </c>
      <c r="AJ354" s="57">
        <v>243509</v>
      </c>
      <c r="AK354" s="58">
        <v>9019</v>
      </c>
      <c r="AL354" s="58">
        <v>6674</v>
      </c>
      <c r="AM354" s="58">
        <v>171870</v>
      </c>
      <c r="AN354" s="58">
        <v>127011</v>
      </c>
      <c r="AO354">
        <v>3</v>
      </c>
      <c r="AP354" t="s">
        <v>18</v>
      </c>
      <c r="AQ354">
        <v>2</v>
      </c>
      <c r="AR354">
        <v>4</v>
      </c>
      <c r="AS354">
        <v>3</v>
      </c>
    </row>
    <row r="355" spans="1:45" x14ac:dyDescent="0.2">
      <c r="A355" s="51">
        <v>353</v>
      </c>
      <c r="B355" s="51">
        <v>378</v>
      </c>
      <c r="C355" t="s">
        <v>137</v>
      </c>
      <c r="D355" t="s">
        <v>845</v>
      </c>
      <c r="E355" t="s">
        <v>846</v>
      </c>
      <c r="F355" s="9">
        <v>34.119999999999997</v>
      </c>
      <c r="G355" s="53">
        <v>1774</v>
      </c>
      <c r="H355" s="16">
        <v>93</v>
      </c>
      <c r="I355" s="16">
        <v>60525</v>
      </c>
      <c r="J355" s="16">
        <v>3156</v>
      </c>
      <c r="K355" s="55">
        <v>1.03</v>
      </c>
      <c r="L355" s="55">
        <v>1.1200000000000001</v>
      </c>
      <c r="R355" s="7">
        <v>1.04</v>
      </c>
      <c r="S355">
        <v>56.6</v>
      </c>
      <c r="T355">
        <v>57.7</v>
      </c>
      <c r="U355">
        <v>56.9</v>
      </c>
      <c r="V355">
        <v>58.04</v>
      </c>
      <c r="W355">
        <v>603</v>
      </c>
      <c r="X355" s="16">
        <v>163668</v>
      </c>
      <c r="Y355" s="16">
        <v>17168</v>
      </c>
      <c r="Z355" s="16">
        <v>30053</v>
      </c>
      <c r="AA355" s="16">
        <v>13304</v>
      </c>
      <c r="AB355" s="16">
        <v>767</v>
      </c>
      <c r="AC355" s="16">
        <v>1687</v>
      </c>
      <c r="AD355" s="16">
        <v>703</v>
      </c>
      <c r="AF355" s="65">
        <f t="shared" si="5"/>
        <v>-1.0000000000000009E-2</v>
      </c>
      <c r="AG355" s="7">
        <v>1.03</v>
      </c>
      <c r="AH355" s="7">
        <v>1.1100000000000001</v>
      </c>
      <c r="AI355" s="57">
        <v>1201082</v>
      </c>
      <c r="AJ355" s="57">
        <v>155558</v>
      </c>
      <c r="AK355" s="58">
        <v>15459</v>
      </c>
      <c r="AL355" s="58">
        <v>3390</v>
      </c>
      <c r="AM355" s="58">
        <v>306687</v>
      </c>
      <c r="AN355" s="58">
        <v>70384</v>
      </c>
      <c r="AO355">
        <v>3</v>
      </c>
      <c r="AP355" t="s">
        <v>18</v>
      </c>
      <c r="AR355">
        <v>5</v>
      </c>
      <c r="AS355">
        <v>7.9999999999999991</v>
      </c>
    </row>
    <row r="356" spans="1:45" x14ac:dyDescent="0.2">
      <c r="A356" s="51">
        <v>354</v>
      </c>
      <c r="B356" s="51">
        <v>306</v>
      </c>
      <c r="C356" t="s">
        <v>103</v>
      </c>
      <c r="D356" t="s">
        <v>190</v>
      </c>
      <c r="E356" t="s">
        <v>192</v>
      </c>
      <c r="F356" s="9">
        <v>1.54</v>
      </c>
      <c r="G356" s="53">
        <v>1764</v>
      </c>
      <c r="H356" s="16">
        <v>190</v>
      </c>
      <c r="I356" s="16">
        <v>2714</v>
      </c>
      <c r="J356" s="16">
        <v>293</v>
      </c>
      <c r="K356" s="55">
        <v>1.02</v>
      </c>
      <c r="L356" s="55">
        <v>1.0900000000000001</v>
      </c>
      <c r="R356" s="7">
        <v>1.03</v>
      </c>
      <c r="S356">
        <v>61.5</v>
      </c>
      <c r="T356">
        <v>62.3</v>
      </c>
      <c r="U356">
        <v>61.4</v>
      </c>
      <c r="V356">
        <v>62.35</v>
      </c>
      <c r="W356">
        <v>103</v>
      </c>
      <c r="X356" s="16">
        <v>22416</v>
      </c>
      <c r="Y356" s="16">
        <v>901</v>
      </c>
      <c r="Z356" s="16">
        <v>1176</v>
      </c>
      <c r="AA356" s="16">
        <v>636</v>
      </c>
      <c r="AB356" s="16">
        <v>79</v>
      </c>
      <c r="AC356" s="16">
        <v>138</v>
      </c>
      <c r="AD356" s="16">
        <v>76</v>
      </c>
      <c r="AF356" s="65">
        <f t="shared" si="5"/>
        <v>0</v>
      </c>
      <c r="AG356" s="7">
        <v>1.02</v>
      </c>
      <c r="AH356" s="7">
        <v>1.0900000000000001</v>
      </c>
      <c r="AI356" s="57">
        <v>57001</v>
      </c>
      <c r="AJ356" s="57">
        <v>13887</v>
      </c>
      <c r="AK356" s="58">
        <v>50</v>
      </c>
      <c r="AL356" s="58">
        <v>50</v>
      </c>
      <c r="AM356" s="58">
        <v>0</v>
      </c>
      <c r="AN356" s="58">
        <v>0</v>
      </c>
      <c r="AO356">
        <v>1</v>
      </c>
      <c r="AP356" t="s">
        <v>16</v>
      </c>
      <c r="AR356">
        <v>2</v>
      </c>
      <c r="AS356">
        <v>15</v>
      </c>
    </row>
    <row r="357" spans="1:45" x14ac:dyDescent="0.2">
      <c r="A357" s="51">
        <v>355</v>
      </c>
      <c r="B357" s="51">
        <v>352</v>
      </c>
      <c r="C357" t="s">
        <v>15</v>
      </c>
      <c r="D357" t="s">
        <v>951</v>
      </c>
      <c r="E357" t="s">
        <v>587</v>
      </c>
      <c r="F357" s="9">
        <v>16.36</v>
      </c>
      <c r="G357" s="53">
        <v>1744</v>
      </c>
      <c r="H357" s="16">
        <v>114</v>
      </c>
      <c r="I357" s="16">
        <v>28533</v>
      </c>
      <c r="J357" s="16">
        <v>1862</v>
      </c>
      <c r="K357" s="55">
        <v>1.02</v>
      </c>
      <c r="L357" s="55">
        <v>1.0900000000000001</v>
      </c>
      <c r="R357" s="7">
        <v>1.03</v>
      </c>
      <c r="S357">
        <v>57.9</v>
      </c>
      <c r="T357">
        <v>58.7</v>
      </c>
      <c r="U357">
        <v>58</v>
      </c>
      <c r="V357">
        <v>58.85</v>
      </c>
      <c r="W357">
        <v>691</v>
      </c>
      <c r="X357" s="16">
        <v>118127</v>
      </c>
      <c r="Y357" s="16">
        <v>6337</v>
      </c>
      <c r="Z357" s="16">
        <v>16144</v>
      </c>
      <c r="AA357" s="16">
        <v>6051</v>
      </c>
      <c r="AB357" s="16">
        <v>358</v>
      </c>
      <c r="AC357" s="16">
        <v>1100</v>
      </c>
      <c r="AD357" s="16">
        <v>404</v>
      </c>
      <c r="AF357" s="65">
        <f t="shared" si="5"/>
        <v>0</v>
      </c>
      <c r="AG357" s="7">
        <v>1.02</v>
      </c>
      <c r="AH357" s="7">
        <v>1.0900000000000001</v>
      </c>
      <c r="AI357" s="57">
        <v>569211</v>
      </c>
      <c r="AJ357" s="57">
        <v>92339</v>
      </c>
      <c r="AK357" s="58">
        <v>3239</v>
      </c>
      <c r="AL357" s="58">
        <v>2288</v>
      </c>
      <c r="AM357" s="58">
        <v>67666</v>
      </c>
      <c r="AN357" s="58">
        <v>49739</v>
      </c>
      <c r="AO357">
        <v>3</v>
      </c>
      <c r="AP357" t="s">
        <v>18</v>
      </c>
      <c r="AR357">
        <v>5</v>
      </c>
      <c r="AS357">
        <v>10</v>
      </c>
    </row>
    <row r="358" spans="1:45" x14ac:dyDescent="0.2">
      <c r="A358" s="51">
        <v>356</v>
      </c>
      <c r="B358" s="51">
        <v>213</v>
      </c>
      <c r="C358" t="s">
        <v>500</v>
      </c>
      <c r="D358" t="s">
        <v>460</v>
      </c>
      <c r="E358" t="s">
        <v>499</v>
      </c>
      <c r="F358" s="9">
        <v>11.96</v>
      </c>
      <c r="G358" s="53">
        <v>1694</v>
      </c>
      <c r="H358" s="16">
        <v>411</v>
      </c>
      <c r="I358" s="16">
        <v>20250</v>
      </c>
      <c r="J358" s="16">
        <v>4914</v>
      </c>
      <c r="K358" s="55">
        <v>1.01</v>
      </c>
      <c r="L358" s="55">
        <v>1.06</v>
      </c>
      <c r="R358" s="7">
        <v>1.02</v>
      </c>
      <c r="S358">
        <v>64</v>
      </c>
      <c r="T358">
        <v>64.900000000000006</v>
      </c>
      <c r="U358">
        <v>63.9</v>
      </c>
      <c r="V358">
        <v>64.849999999999994</v>
      </c>
      <c r="W358">
        <v>350</v>
      </c>
      <c r="X358" s="16">
        <v>155428</v>
      </c>
      <c r="Y358" s="16">
        <v>5377</v>
      </c>
      <c r="Z358" s="16">
        <v>9295</v>
      </c>
      <c r="AA358" s="16">
        <v>5578</v>
      </c>
      <c r="AB358" s="16">
        <v>1041</v>
      </c>
      <c r="AC358" s="16">
        <v>2506</v>
      </c>
      <c r="AD358" s="16">
        <v>1367</v>
      </c>
      <c r="AF358" s="65">
        <f t="shared" si="5"/>
        <v>0</v>
      </c>
      <c r="AG358" s="7">
        <v>1.01</v>
      </c>
      <c r="AH358" s="7">
        <v>1.06</v>
      </c>
      <c r="AI358" s="57">
        <v>504714</v>
      </c>
      <c r="AJ358" s="57">
        <v>231583</v>
      </c>
      <c r="AK358" s="58">
        <v>73</v>
      </c>
      <c r="AL358" s="58">
        <v>73</v>
      </c>
      <c r="AM358" s="58">
        <v>0</v>
      </c>
      <c r="AN358" s="58">
        <v>0</v>
      </c>
      <c r="AO358">
        <v>1</v>
      </c>
      <c r="AP358" t="s">
        <v>18</v>
      </c>
      <c r="AR358">
        <v>4</v>
      </c>
      <c r="AS358">
        <v>6</v>
      </c>
    </row>
    <row r="359" spans="1:45" x14ac:dyDescent="0.2">
      <c r="A359" s="51">
        <v>357</v>
      </c>
      <c r="B359" s="51">
        <v>434</v>
      </c>
      <c r="C359" t="s">
        <v>96</v>
      </c>
      <c r="D359" t="s">
        <v>653</v>
      </c>
      <c r="E359" t="s">
        <v>658</v>
      </c>
      <c r="F359" s="9">
        <v>12.6</v>
      </c>
      <c r="G359" s="53">
        <v>1684</v>
      </c>
      <c r="H359" s="16">
        <v>60</v>
      </c>
      <c r="I359" s="16">
        <v>21221</v>
      </c>
      <c r="J359" s="16">
        <v>752</v>
      </c>
      <c r="K359" s="55">
        <v>1.05</v>
      </c>
      <c r="L359" s="55">
        <v>1.18</v>
      </c>
      <c r="R359" s="7">
        <v>1.06</v>
      </c>
      <c r="S359">
        <v>56.5</v>
      </c>
      <c r="T359">
        <v>58.5</v>
      </c>
      <c r="U359">
        <v>55.8</v>
      </c>
      <c r="V359">
        <v>57.92</v>
      </c>
      <c r="W359">
        <v>467</v>
      </c>
      <c r="X359" s="16">
        <v>35800</v>
      </c>
      <c r="Y359" s="16">
        <v>5331</v>
      </c>
      <c r="Z359" s="16">
        <v>9569</v>
      </c>
      <c r="AA359" s="16">
        <v>6320</v>
      </c>
      <c r="AB359" s="16">
        <v>170</v>
      </c>
      <c r="AC359" s="16">
        <v>367</v>
      </c>
      <c r="AD359" s="16">
        <v>215</v>
      </c>
      <c r="AF359" s="65">
        <f t="shared" si="5"/>
        <v>1.0000000000000009E-2</v>
      </c>
      <c r="AG359" s="7">
        <v>1.05</v>
      </c>
      <c r="AH359" s="7">
        <v>1.19</v>
      </c>
      <c r="AI359" s="57">
        <v>405620</v>
      </c>
      <c r="AJ359" s="57">
        <v>37504</v>
      </c>
      <c r="AK359" s="58">
        <v>2850</v>
      </c>
      <c r="AL359" s="58">
        <v>1038</v>
      </c>
      <c r="AM359" s="58">
        <v>57363</v>
      </c>
      <c r="AN359" s="58">
        <v>22424</v>
      </c>
      <c r="AO359">
        <v>3</v>
      </c>
      <c r="AP359" t="s">
        <v>201</v>
      </c>
      <c r="AQ359">
        <v>4</v>
      </c>
      <c r="AR359">
        <v>2</v>
      </c>
      <c r="AS359">
        <v>3.9999999999999996</v>
      </c>
    </row>
    <row r="360" spans="1:45" x14ac:dyDescent="0.2">
      <c r="A360" s="51">
        <v>358</v>
      </c>
      <c r="B360" s="51">
        <v>273</v>
      </c>
      <c r="C360" t="s">
        <v>80</v>
      </c>
      <c r="D360" t="s">
        <v>589</v>
      </c>
      <c r="E360" t="s">
        <v>614</v>
      </c>
      <c r="F360" s="9">
        <v>29.62</v>
      </c>
      <c r="G360" s="53">
        <v>1680</v>
      </c>
      <c r="H360" s="16">
        <v>255</v>
      </c>
      <c r="I360" s="16">
        <v>49756</v>
      </c>
      <c r="J360" s="16">
        <v>7562</v>
      </c>
      <c r="K360" s="55">
        <v>1.05</v>
      </c>
      <c r="L360" s="55">
        <v>1.2</v>
      </c>
      <c r="R360" s="7">
        <v>1.06</v>
      </c>
      <c r="S360">
        <v>57</v>
      </c>
      <c r="T360">
        <v>59.8</v>
      </c>
      <c r="U360">
        <v>57.7</v>
      </c>
      <c r="V360">
        <v>60.51</v>
      </c>
      <c r="W360">
        <v>439</v>
      </c>
      <c r="X360" s="16">
        <v>100546</v>
      </c>
      <c r="Y360" s="16">
        <v>13650</v>
      </c>
      <c r="Z360" s="16">
        <v>29424</v>
      </c>
      <c r="AA360" s="16">
        <v>6681</v>
      </c>
      <c r="AB360" s="16">
        <v>1769</v>
      </c>
      <c r="AC360" s="16">
        <v>4834</v>
      </c>
      <c r="AD360" s="16">
        <v>959</v>
      </c>
      <c r="AF360" s="65">
        <f t="shared" si="5"/>
        <v>-1.0000000000000009E-2</v>
      </c>
      <c r="AG360" s="7">
        <v>1.05</v>
      </c>
      <c r="AH360" s="7">
        <v>1.19</v>
      </c>
      <c r="AI360" s="57">
        <v>1113405</v>
      </c>
      <c r="AJ360" s="57">
        <v>361826</v>
      </c>
      <c r="AK360" s="58">
        <v>2934</v>
      </c>
      <c r="AL360" s="58">
        <v>2879</v>
      </c>
      <c r="AM360" s="58">
        <v>18220</v>
      </c>
      <c r="AN360" s="58">
        <v>18693</v>
      </c>
      <c r="AO360">
        <v>3</v>
      </c>
      <c r="AP360" t="s">
        <v>18</v>
      </c>
      <c r="AR360">
        <v>4</v>
      </c>
      <c r="AS360">
        <v>13</v>
      </c>
    </row>
    <row r="361" spans="1:45" x14ac:dyDescent="0.2">
      <c r="A361" s="51">
        <v>359</v>
      </c>
      <c r="B361" s="51">
        <v>284</v>
      </c>
      <c r="C361" t="s">
        <v>80</v>
      </c>
      <c r="D361" t="s">
        <v>926</v>
      </c>
      <c r="E361" t="s">
        <v>927</v>
      </c>
      <c r="F361" s="9">
        <v>26.1</v>
      </c>
      <c r="G361" s="53">
        <v>1641</v>
      </c>
      <c r="H361" s="16">
        <v>230</v>
      </c>
      <c r="I361" s="16">
        <v>42826</v>
      </c>
      <c r="J361" s="16">
        <v>6000</v>
      </c>
      <c r="K361" s="55">
        <v>1.06</v>
      </c>
      <c r="L361" s="55">
        <v>1.28</v>
      </c>
      <c r="R361" s="7">
        <v>1.08</v>
      </c>
      <c r="S361">
        <v>57.6</v>
      </c>
      <c r="T361">
        <v>61</v>
      </c>
      <c r="U361">
        <v>58.1</v>
      </c>
      <c r="V361">
        <v>61.06</v>
      </c>
      <c r="W361">
        <v>668</v>
      </c>
      <c r="X361" s="16">
        <v>77556</v>
      </c>
      <c r="Y361" s="16">
        <v>12986</v>
      </c>
      <c r="Z361" s="16">
        <v>24090</v>
      </c>
      <c r="AA361" s="16">
        <v>5749</v>
      </c>
      <c r="AB361" s="16">
        <v>1511</v>
      </c>
      <c r="AC361" s="16">
        <v>3665</v>
      </c>
      <c r="AD361" s="16">
        <v>824</v>
      </c>
      <c r="AF361" s="65">
        <f t="shared" si="5"/>
        <v>-3.0000000000000027E-2</v>
      </c>
      <c r="AG361" s="7">
        <v>1.06</v>
      </c>
      <c r="AH361" s="7">
        <v>1.25</v>
      </c>
      <c r="AI361" s="57">
        <v>948417</v>
      </c>
      <c r="AJ361" s="57">
        <v>292521</v>
      </c>
      <c r="AK361" s="58">
        <v>5055</v>
      </c>
      <c r="AL361" s="58">
        <v>5034</v>
      </c>
      <c r="AM361" s="58">
        <v>53188</v>
      </c>
      <c r="AN361" s="58">
        <v>78045</v>
      </c>
      <c r="AO361">
        <v>3</v>
      </c>
      <c r="AP361" t="s">
        <v>18</v>
      </c>
      <c r="AQ361">
        <v>2</v>
      </c>
      <c r="AR361">
        <v>4</v>
      </c>
      <c r="AS361">
        <v>3</v>
      </c>
    </row>
    <row r="362" spans="1:45" x14ac:dyDescent="0.2">
      <c r="A362" s="51">
        <v>360</v>
      </c>
      <c r="B362" s="51">
        <v>507</v>
      </c>
      <c r="C362" t="s">
        <v>2</v>
      </c>
      <c r="D362" t="s">
        <v>71</v>
      </c>
      <c r="E362" t="s">
        <v>72</v>
      </c>
      <c r="F362" s="9">
        <v>33.39</v>
      </c>
      <c r="G362" s="53">
        <v>1581</v>
      </c>
      <c r="H362" s="16">
        <v>31</v>
      </c>
      <c r="I362" s="16">
        <v>52785</v>
      </c>
      <c r="J362" s="16">
        <v>1037</v>
      </c>
      <c r="K362" s="55">
        <v>1.06</v>
      </c>
      <c r="L362" s="55">
        <v>1.24</v>
      </c>
      <c r="R362" s="7">
        <v>1.08</v>
      </c>
      <c r="S362">
        <v>40.700000000000003</v>
      </c>
      <c r="T362">
        <v>42.9</v>
      </c>
      <c r="U362">
        <v>40.700000000000003</v>
      </c>
      <c r="V362">
        <v>42.43</v>
      </c>
      <c r="W362">
        <v>39</v>
      </c>
      <c r="X362" s="16">
        <v>78269</v>
      </c>
      <c r="Y362" s="16">
        <v>18358</v>
      </c>
      <c r="Z362" s="16">
        <v>23495</v>
      </c>
      <c r="AA362" s="16">
        <v>10932</v>
      </c>
      <c r="AB362" s="16">
        <v>327</v>
      </c>
      <c r="AC362" s="16">
        <v>492</v>
      </c>
      <c r="AD362" s="16">
        <v>218</v>
      </c>
      <c r="AF362" s="65">
        <f t="shared" si="5"/>
        <v>2.0000000000000018E-2</v>
      </c>
      <c r="AG362" s="7">
        <v>1.06</v>
      </c>
      <c r="AH362" s="7">
        <v>1.26</v>
      </c>
      <c r="AI362" s="57">
        <v>1004436</v>
      </c>
      <c r="AJ362" s="57">
        <v>53575</v>
      </c>
      <c r="AK362" s="58">
        <v>17172</v>
      </c>
      <c r="AL362" s="58">
        <v>2336</v>
      </c>
      <c r="AM362" s="58">
        <v>342088</v>
      </c>
      <c r="AN362" s="58">
        <v>51386</v>
      </c>
      <c r="AO362">
        <v>3</v>
      </c>
      <c r="AP362" t="s">
        <v>18</v>
      </c>
      <c r="AQ362">
        <v>1</v>
      </c>
      <c r="AR362">
        <v>4</v>
      </c>
      <c r="AS362">
        <v>1.9999999999999998</v>
      </c>
    </row>
    <row r="363" spans="1:45" x14ac:dyDescent="0.2">
      <c r="A363" s="51">
        <v>361</v>
      </c>
      <c r="B363" s="51">
        <v>345</v>
      </c>
      <c r="C363" t="s">
        <v>321</v>
      </c>
      <c r="D363" t="s">
        <v>316</v>
      </c>
      <c r="E363" t="s">
        <v>322</v>
      </c>
      <c r="F363" s="9">
        <v>20.57</v>
      </c>
      <c r="G363" s="53">
        <v>1543</v>
      </c>
      <c r="H363" s="16">
        <v>124</v>
      </c>
      <c r="I363" s="16">
        <v>31742</v>
      </c>
      <c r="J363" s="16">
        <v>2541</v>
      </c>
      <c r="K363" s="55">
        <v>1.03</v>
      </c>
      <c r="L363" s="55">
        <v>1.24</v>
      </c>
      <c r="R363" s="7">
        <v>1.04</v>
      </c>
      <c r="S363">
        <v>49.7</v>
      </c>
      <c r="T363">
        <v>50.7</v>
      </c>
      <c r="U363">
        <v>49.3</v>
      </c>
      <c r="V363">
        <v>50.54</v>
      </c>
      <c r="W363">
        <v>199</v>
      </c>
      <c r="X363" s="16">
        <v>81853</v>
      </c>
      <c r="Y363" s="16">
        <v>7889</v>
      </c>
      <c r="Z363" s="16">
        <v>16407</v>
      </c>
      <c r="AA363" s="16">
        <v>7446</v>
      </c>
      <c r="AB363" s="16">
        <v>542</v>
      </c>
      <c r="AC363" s="16">
        <v>1376</v>
      </c>
      <c r="AD363" s="16">
        <v>623</v>
      </c>
      <c r="AF363" s="65">
        <f t="shared" si="5"/>
        <v>0</v>
      </c>
      <c r="AG363" s="7">
        <v>1.03</v>
      </c>
      <c r="AH363" s="7">
        <v>1.24</v>
      </c>
      <c r="AI363" s="57">
        <v>665308</v>
      </c>
      <c r="AJ363" s="57">
        <v>133343</v>
      </c>
      <c r="AK363" s="58">
        <v>12698</v>
      </c>
      <c r="AL363" s="58">
        <v>6654</v>
      </c>
      <c r="AM363" s="58">
        <v>265671</v>
      </c>
      <c r="AN363" s="58">
        <v>147240</v>
      </c>
      <c r="AO363">
        <v>3</v>
      </c>
      <c r="AP363" t="s">
        <v>18</v>
      </c>
      <c r="AR363">
        <v>3</v>
      </c>
      <c r="AS363">
        <v>12</v>
      </c>
    </row>
    <row r="364" spans="1:45" x14ac:dyDescent="0.2">
      <c r="A364" s="51">
        <v>362</v>
      </c>
      <c r="B364" s="51">
        <v>445</v>
      </c>
      <c r="C364" t="s">
        <v>500</v>
      </c>
      <c r="D364" t="s">
        <v>615</v>
      </c>
      <c r="E364" t="s">
        <v>617</v>
      </c>
      <c r="F364" s="9">
        <v>52.28</v>
      </c>
      <c r="G364" s="53">
        <v>1542</v>
      </c>
      <c r="H364" s="16">
        <v>56</v>
      </c>
      <c r="I364" s="16">
        <v>80618</v>
      </c>
      <c r="J364" s="16">
        <v>2914</v>
      </c>
      <c r="K364" s="55">
        <v>1.04</v>
      </c>
      <c r="L364" s="55">
        <v>1.1399999999999999</v>
      </c>
      <c r="R364" s="7">
        <v>1.05</v>
      </c>
      <c r="S364">
        <v>51.9</v>
      </c>
      <c r="T364">
        <v>53.6</v>
      </c>
      <c r="U364">
        <v>54.2</v>
      </c>
      <c r="V364">
        <v>55.76</v>
      </c>
      <c r="W364">
        <v>441</v>
      </c>
      <c r="X364" s="16">
        <v>172181</v>
      </c>
      <c r="Y364" s="16">
        <v>24012</v>
      </c>
      <c r="Z364" s="16">
        <v>40443</v>
      </c>
      <c r="AA364" s="16">
        <v>16163</v>
      </c>
      <c r="AB364" s="16">
        <v>720</v>
      </c>
      <c r="AC364" s="16">
        <v>1623</v>
      </c>
      <c r="AD364" s="16">
        <v>571</v>
      </c>
      <c r="AF364" s="65">
        <f t="shared" si="5"/>
        <v>0</v>
      </c>
      <c r="AG364" s="7">
        <v>1.04</v>
      </c>
      <c r="AH364" s="7">
        <v>1.1399999999999999</v>
      </c>
      <c r="AI364" s="57">
        <v>1563865</v>
      </c>
      <c r="AJ364" s="57">
        <v>146012</v>
      </c>
      <c r="AK364" s="58">
        <v>21608</v>
      </c>
      <c r="AL364" s="58">
        <v>4380</v>
      </c>
      <c r="AM364" s="58">
        <v>432721</v>
      </c>
      <c r="AN364" s="58">
        <v>95137</v>
      </c>
      <c r="AO364">
        <v>3</v>
      </c>
      <c r="AP364" t="s">
        <v>18</v>
      </c>
      <c r="AQ364">
        <v>1</v>
      </c>
      <c r="AR364">
        <v>1</v>
      </c>
      <c r="AS364">
        <v>1.9999999999999998</v>
      </c>
    </row>
    <row r="365" spans="1:45" x14ac:dyDescent="0.2">
      <c r="A365" s="51">
        <v>363</v>
      </c>
      <c r="B365" s="51">
        <v>530</v>
      </c>
      <c r="C365" t="s">
        <v>483</v>
      </c>
      <c r="D365" t="s">
        <v>667</v>
      </c>
      <c r="E365" t="s">
        <v>668</v>
      </c>
      <c r="F365" s="9">
        <v>22.34</v>
      </c>
      <c r="G365" s="53">
        <v>1532</v>
      </c>
      <c r="H365" s="16">
        <v>25</v>
      </c>
      <c r="I365" s="16">
        <v>34212</v>
      </c>
      <c r="J365" s="16">
        <v>547</v>
      </c>
      <c r="K365" s="55">
        <v>1.1000000000000001</v>
      </c>
      <c r="L365" s="55">
        <v>1.32</v>
      </c>
      <c r="R365" s="7">
        <v>1.1200000000000001</v>
      </c>
      <c r="S365">
        <v>36</v>
      </c>
      <c r="T365">
        <v>39.200000000000003</v>
      </c>
      <c r="U365">
        <v>35.799999999999997</v>
      </c>
      <c r="V365">
        <v>38.950000000000003</v>
      </c>
      <c r="W365">
        <v>477</v>
      </c>
      <c r="X365" s="16">
        <v>26568</v>
      </c>
      <c r="Y365" s="16">
        <v>10054</v>
      </c>
      <c r="Z365" s="16">
        <v>18031</v>
      </c>
      <c r="AA365" s="16">
        <v>6127</v>
      </c>
      <c r="AB365" s="16">
        <v>133</v>
      </c>
      <c r="AC365" s="16">
        <v>314</v>
      </c>
      <c r="AD365" s="16">
        <v>101</v>
      </c>
      <c r="AF365" s="65">
        <f t="shared" si="5"/>
        <v>-1.0000000000000009E-2</v>
      </c>
      <c r="AG365" s="7">
        <v>1.1000000000000001</v>
      </c>
      <c r="AH365" s="7">
        <v>1.31</v>
      </c>
      <c r="AI365" s="57">
        <v>648600</v>
      </c>
      <c r="AJ365" s="57">
        <v>28070</v>
      </c>
      <c r="AK365" s="58">
        <v>11785</v>
      </c>
      <c r="AL365" s="58">
        <v>1147</v>
      </c>
      <c r="AM365" s="58">
        <v>233445</v>
      </c>
      <c r="AN365" s="58">
        <v>25010</v>
      </c>
      <c r="AO365">
        <v>3</v>
      </c>
      <c r="AP365" t="s">
        <v>18</v>
      </c>
      <c r="AR365">
        <v>1</v>
      </c>
      <c r="AS365">
        <v>1.9999999999999998</v>
      </c>
    </row>
    <row r="366" spans="1:45" x14ac:dyDescent="0.2">
      <c r="A366" s="51">
        <v>364</v>
      </c>
      <c r="B366" s="51">
        <v>405</v>
      </c>
      <c r="C366" t="s">
        <v>437</v>
      </c>
      <c r="D366" t="s">
        <v>435</v>
      </c>
      <c r="E366" t="s">
        <v>436</v>
      </c>
      <c r="F366" s="9">
        <v>23.31</v>
      </c>
      <c r="G366" s="53">
        <v>1525</v>
      </c>
      <c r="H366" s="16">
        <v>75</v>
      </c>
      <c r="I366" s="16">
        <v>35534</v>
      </c>
      <c r="J366" s="16">
        <v>1747</v>
      </c>
      <c r="K366" s="55">
        <v>1.03</v>
      </c>
      <c r="L366" s="55">
        <v>1.1599999999999999</v>
      </c>
      <c r="R366" s="7">
        <v>1.04</v>
      </c>
      <c r="S366">
        <v>50.3</v>
      </c>
      <c r="T366">
        <v>50.5</v>
      </c>
      <c r="U366">
        <v>50.6</v>
      </c>
      <c r="V366">
        <v>50.8</v>
      </c>
      <c r="W366">
        <v>291</v>
      </c>
      <c r="X366" s="16">
        <v>90979</v>
      </c>
      <c r="Y366" s="16">
        <v>9235</v>
      </c>
      <c r="Z366" s="16">
        <v>15674</v>
      </c>
      <c r="AA366" s="16">
        <v>10625</v>
      </c>
      <c r="AB366" s="16">
        <v>375</v>
      </c>
      <c r="AC366" s="16">
        <v>851</v>
      </c>
      <c r="AD366" s="16">
        <v>521</v>
      </c>
      <c r="AF366" s="65">
        <f t="shared" si="5"/>
        <v>0</v>
      </c>
      <c r="AG366" s="7">
        <v>1.03</v>
      </c>
      <c r="AH366" s="7">
        <v>1.1599999999999999</v>
      </c>
      <c r="AI366" s="57">
        <v>715242</v>
      </c>
      <c r="AJ366" s="57">
        <v>91384</v>
      </c>
      <c r="AK366" s="58">
        <v>15706</v>
      </c>
      <c r="AL366" s="58">
        <v>4485</v>
      </c>
      <c r="AM366" s="58">
        <v>318440</v>
      </c>
      <c r="AN366" s="58">
        <v>98565</v>
      </c>
      <c r="AO366">
        <v>3</v>
      </c>
      <c r="AP366" t="s">
        <v>18</v>
      </c>
      <c r="AR366">
        <v>5</v>
      </c>
      <c r="AS366">
        <v>9</v>
      </c>
    </row>
    <row r="367" spans="1:45" x14ac:dyDescent="0.2">
      <c r="A367" s="51">
        <v>365</v>
      </c>
      <c r="B367" s="51">
        <v>342</v>
      </c>
      <c r="C367" t="s">
        <v>135</v>
      </c>
      <c r="D367" t="s">
        <v>767</v>
      </c>
      <c r="E367" t="s">
        <v>781</v>
      </c>
      <c r="F367" s="9">
        <v>41.37</v>
      </c>
      <c r="G367" s="53">
        <v>1523</v>
      </c>
      <c r="H367" s="16">
        <v>126</v>
      </c>
      <c r="I367" s="16">
        <v>63019</v>
      </c>
      <c r="J367" s="16">
        <v>5212</v>
      </c>
      <c r="K367" s="55">
        <v>1.04</v>
      </c>
      <c r="L367" s="55">
        <v>1.17</v>
      </c>
      <c r="R367" s="7">
        <v>1.05</v>
      </c>
      <c r="S367">
        <v>49.2</v>
      </c>
      <c r="T367">
        <v>50.6</v>
      </c>
      <c r="U367">
        <v>48.8</v>
      </c>
      <c r="V367">
        <v>50.25</v>
      </c>
      <c r="W367">
        <v>554</v>
      </c>
      <c r="X367" s="16">
        <v>138735</v>
      </c>
      <c r="Y367" s="16">
        <v>18118</v>
      </c>
      <c r="Z367" s="16">
        <v>28658</v>
      </c>
      <c r="AA367" s="16">
        <v>16243</v>
      </c>
      <c r="AB367" s="16">
        <v>1298</v>
      </c>
      <c r="AC367" s="16">
        <v>2567</v>
      </c>
      <c r="AD367" s="16">
        <v>1347</v>
      </c>
      <c r="AF367" s="65">
        <f t="shared" si="5"/>
        <v>1.0000000000000009E-2</v>
      </c>
      <c r="AG367" s="7">
        <v>1.04</v>
      </c>
      <c r="AH367" s="7">
        <v>1.18</v>
      </c>
      <c r="AI367" s="57">
        <v>1326588</v>
      </c>
      <c r="AJ367" s="57">
        <v>269599</v>
      </c>
      <c r="AK367" s="58">
        <v>25617</v>
      </c>
      <c r="AL367" s="58">
        <v>11685</v>
      </c>
      <c r="AM367" s="58">
        <v>532578</v>
      </c>
      <c r="AN367" s="58">
        <v>259592</v>
      </c>
      <c r="AO367">
        <v>3</v>
      </c>
      <c r="AP367" t="s">
        <v>18</v>
      </c>
      <c r="AR367">
        <v>5</v>
      </c>
      <c r="AS367">
        <v>10</v>
      </c>
    </row>
    <row r="368" spans="1:45" x14ac:dyDescent="0.2">
      <c r="A368" s="51">
        <v>366</v>
      </c>
      <c r="B368" s="51">
        <v>364</v>
      </c>
      <c r="C368" t="s">
        <v>197</v>
      </c>
      <c r="D368" t="s">
        <v>767</v>
      </c>
      <c r="E368" t="s">
        <v>790</v>
      </c>
      <c r="F368" s="9">
        <v>11.18</v>
      </c>
      <c r="G368" s="53">
        <v>1521</v>
      </c>
      <c r="H368" s="16">
        <v>104</v>
      </c>
      <c r="I368" s="16">
        <v>17005</v>
      </c>
      <c r="J368" s="16">
        <v>1161</v>
      </c>
      <c r="K368" s="55">
        <v>1.01</v>
      </c>
      <c r="L368" s="55">
        <v>1.1000000000000001</v>
      </c>
      <c r="R368" s="7">
        <v>1.04</v>
      </c>
      <c r="S368">
        <v>57.2</v>
      </c>
      <c r="T368">
        <v>57.5</v>
      </c>
      <c r="U368">
        <v>58.5</v>
      </c>
      <c r="V368">
        <v>58.74</v>
      </c>
      <c r="W368">
        <v>562</v>
      </c>
      <c r="X368" s="16">
        <v>66801</v>
      </c>
      <c r="Y368" s="16">
        <v>3766</v>
      </c>
      <c r="Z368" s="16">
        <v>9287</v>
      </c>
      <c r="AA368" s="16">
        <v>3952</v>
      </c>
      <c r="AB368" s="16">
        <v>213</v>
      </c>
      <c r="AC368" s="16">
        <v>673</v>
      </c>
      <c r="AD368" s="16">
        <v>275</v>
      </c>
      <c r="AF368" s="65">
        <f t="shared" si="5"/>
        <v>-1.0000000000000009E-2</v>
      </c>
      <c r="AG368" s="7">
        <v>1.01</v>
      </c>
      <c r="AH368" s="7">
        <v>1.0900000000000001</v>
      </c>
      <c r="AI368" s="57">
        <v>347632</v>
      </c>
      <c r="AJ368" s="57">
        <v>57183</v>
      </c>
      <c r="AK368" s="58">
        <v>5426</v>
      </c>
      <c r="AL368" s="58">
        <v>1232</v>
      </c>
      <c r="AM368" s="58">
        <v>104409</v>
      </c>
      <c r="AN368" s="58">
        <v>23005</v>
      </c>
      <c r="AO368">
        <v>3</v>
      </c>
      <c r="AP368" t="s">
        <v>18</v>
      </c>
      <c r="AR368">
        <v>2</v>
      </c>
      <c r="AS368">
        <v>15</v>
      </c>
    </row>
    <row r="369" spans="1:45" x14ac:dyDescent="0.2">
      <c r="A369" s="51">
        <v>367</v>
      </c>
      <c r="B369" s="51">
        <v>318</v>
      </c>
      <c r="C369" t="s">
        <v>197</v>
      </c>
      <c r="D369" t="s">
        <v>791</v>
      </c>
      <c r="E369" t="s">
        <v>792</v>
      </c>
      <c r="F369" s="9">
        <v>0.91</v>
      </c>
      <c r="G369" s="53">
        <v>1521</v>
      </c>
      <c r="H369" s="16">
        <v>160</v>
      </c>
      <c r="I369" s="16">
        <v>1387</v>
      </c>
      <c r="J369" s="16">
        <v>146</v>
      </c>
      <c r="K369" s="55">
        <v>1.04</v>
      </c>
      <c r="L369" s="55">
        <v>1.21</v>
      </c>
      <c r="R369" s="7">
        <v>1.07</v>
      </c>
      <c r="S369">
        <v>30.1</v>
      </c>
      <c r="T369">
        <v>31.2</v>
      </c>
      <c r="U369">
        <v>30.5</v>
      </c>
      <c r="V369">
        <v>31.28</v>
      </c>
      <c r="W369">
        <v>563</v>
      </c>
      <c r="X369" s="16">
        <v>1241</v>
      </c>
      <c r="Y369" s="16">
        <v>258</v>
      </c>
      <c r="Z369" s="16">
        <v>839</v>
      </c>
      <c r="AA369" s="16">
        <v>290</v>
      </c>
      <c r="AB369" s="16">
        <v>21</v>
      </c>
      <c r="AC369" s="16">
        <v>95</v>
      </c>
      <c r="AD369" s="16">
        <v>30</v>
      </c>
      <c r="AF369" s="65">
        <f t="shared" si="5"/>
        <v>-1.0000000000000009E-2</v>
      </c>
      <c r="AG369" s="7">
        <v>1.04</v>
      </c>
      <c r="AH369" s="7">
        <v>1.2</v>
      </c>
      <c r="AI369" s="57">
        <v>30822</v>
      </c>
      <c r="AJ369" s="57">
        <v>7571</v>
      </c>
      <c r="AK369" s="58">
        <v>927</v>
      </c>
      <c r="AL369" s="58">
        <v>343</v>
      </c>
      <c r="AM369" s="58">
        <v>19015</v>
      </c>
      <c r="AN369" s="58">
        <v>7558</v>
      </c>
      <c r="AO369">
        <v>3</v>
      </c>
      <c r="AP369" t="s">
        <v>18</v>
      </c>
      <c r="AR369">
        <v>2</v>
      </c>
      <c r="AS369">
        <v>15</v>
      </c>
    </row>
    <row r="370" spans="1:45" x14ac:dyDescent="0.2">
      <c r="A370" s="51">
        <v>368</v>
      </c>
      <c r="B370" s="51">
        <v>354</v>
      </c>
      <c r="C370" t="s">
        <v>145</v>
      </c>
      <c r="D370" t="s">
        <v>845</v>
      </c>
      <c r="E370" t="s">
        <v>847</v>
      </c>
      <c r="F370" s="9">
        <v>11.62</v>
      </c>
      <c r="G370" s="53">
        <v>1491</v>
      </c>
      <c r="H370" s="16">
        <v>113</v>
      </c>
      <c r="I370" s="16">
        <v>17319</v>
      </c>
      <c r="J370" s="16">
        <v>1317</v>
      </c>
      <c r="K370" s="55">
        <v>1.05</v>
      </c>
      <c r="L370" s="55">
        <v>1.19</v>
      </c>
      <c r="R370" s="7">
        <v>1.06</v>
      </c>
      <c r="S370">
        <v>55.8</v>
      </c>
      <c r="T370">
        <v>58.3</v>
      </c>
      <c r="U370">
        <v>57</v>
      </c>
      <c r="V370">
        <v>59.5</v>
      </c>
      <c r="W370">
        <v>604</v>
      </c>
      <c r="X370" s="16">
        <v>34165</v>
      </c>
      <c r="Y370" s="16">
        <v>5208</v>
      </c>
      <c r="Z370" s="16">
        <v>8953</v>
      </c>
      <c r="AA370" s="16">
        <v>3158</v>
      </c>
      <c r="AB370" s="16">
        <v>339</v>
      </c>
      <c r="AC370" s="16">
        <v>731</v>
      </c>
      <c r="AD370" s="16">
        <v>247</v>
      </c>
      <c r="AF370" s="65">
        <f t="shared" si="5"/>
        <v>-1.0000000000000009E-2</v>
      </c>
      <c r="AG370" s="7">
        <v>1.05</v>
      </c>
      <c r="AH370" s="7">
        <v>1.18</v>
      </c>
      <c r="AI370" s="57">
        <v>350886</v>
      </c>
      <c r="AJ370" s="57">
        <v>63360</v>
      </c>
      <c r="AK370" s="58">
        <v>1953</v>
      </c>
      <c r="AL370" s="58">
        <v>677</v>
      </c>
      <c r="AM370" s="58">
        <v>32803</v>
      </c>
      <c r="AN370" s="58">
        <v>8638</v>
      </c>
      <c r="AO370">
        <v>3</v>
      </c>
      <c r="AP370" t="s">
        <v>18</v>
      </c>
      <c r="AR370">
        <v>5</v>
      </c>
      <c r="AS370">
        <v>7.9999999999999991</v>
      </c>
    </row>
    <row r="371" spans="1:45" x14ac:dyDescent="0.2">
      <c r="A371" s="51">
        <v>369</v>
      </c>
      <c r="B371" s="51">
        <v>467</v>
      </c>
      <c r="C371" t="s">
        <v>167</v>
      </c>
      <c r="D371" t="s">
        <v>449</v>
      </c>
      <c r="E371" t="s">
        <v>454</v>
      </c>
      <c r="F371" s="9">
        <v>23.04</v>
      </c>
      <c r="G371" s="53">
        <v>1489</v>
      </c>
      <c r="H371" s="16">
        <v>45</v>
      </c>
      <c r="I371" s="16">
        <v>34303</v>
      </c>
      <c r="J371" s="16">
        <v>1048</v>
      </c>
      <c r="K371" s="55">
        <v>1.06</v>
      </c>
      <c r="L371" s="55">
        <v>1.21</v>
      </c>
      <c r="R371" s="7">
        <v>1.07</v>
      </c>
      <c r="S371">
        <v>46.4</v>
      </c>
      <c r="T371">
        <v>48.5</v>
      </c>
      <c r="U371">
        <v>48.3</v>
      </c>
      <c r="V371">
        <v>49.94</v>
      </c>
      <c r="W371">
        <v>304</v>
      </c>
      <c r="X371" s="16">
        <v>46918</v>
      </c>
      <c r="Y371" s="16">
        <v>9934</v>
      </c>
      <c r="Z371" s="16">
        <v>17538</v>
      </c>
      <c r="AA371" s="16">
        <v>6831</v>
      </c>
      <c r="AB371" s="16">
        <v>274</v>
      </c>
      <c r="AC371" s="16">
        <v>574</v>
      </c>
      <c r="AD371" s="16">
        <v>200</v>
      </c>
      <c r="AF371" s="65">
        <f t="shared" si="5"/>
        <v>-2.0000000000000018E-2</v>
      </c>
      <c r="AG371" s="7">
        <v>1.05</v>
      </c>
      <c r="AH371" s="7">
        <v>1.19</v>
      </c>
      <c r="AI371" s="57">
        <v>665521</v>
      </c>
      <c r="AJ371" s="57">
        <v>54494</v>
      </c>
      <c r="AK371" s="58">
        <v>12060</v>
      </c>
      <c r="AL371" s="58">
        <v>2539</v>
      </c>
      <c r="AM371" s="58">
        <v>242359</v>
      </c>
      <c r="AN371" s="58">
        <v>55813</v>
      </c>
      <c r="AO371">
        <v>3</v>
      </c>
      <c r="AP371" t="s">
        <v>18</v>
      </c>
      <c r="AQ371">
        <v>3</v>
      </c>
      <c r="AR371">
        <v>2</v>
      </c>
      <c r="AS371">
        <v>0.99999999999999989</v>
      </c>
    </row>
    <row r="372" spans="1:45" x14ac:dyDescent="0.2">
      <c r="A372" s="51">
        <v>370</v>
      </c>
      <c r="B372" s="51">
        <v>454</v>
      </c>
      <c r="C372" t="s">
        <v>42</v>
      </c>
      <c r="D372" t="s">
        <v>633</v>
      </c>
      <c r="E372" t="s">
        <v>187</v>
      </c>
      <c r="F372" s="9">
        <v>22.36</v>
      </c>
      <c r="G372" s="53">
        <v>1478</v>
      </c>
      <c r="H372" s="16">
        <v>52</v>
      </c>
      <c r="I372" s="16">
        <v>33046</v>
      </c>
      <c r="J372" s="16">
        <v>1161</v>
      </c>
      <c r="K372" s="55">
        <v>1.02</v>
      </c>
      <c r="L372" s="55">
        <v>1.1499999999999999</v>
      </c>
      <c r="R372" s="7">
        <v>1.03</v>
      </c>
      <c r="S372">
        <v>54.3</v>
      </c>
      <c r="T372">
        <v>54.5</v>
      </c>
      <c r="U372">
        <v>53.9</v>
      </c>
      <c r="V372">
        <v>54</v>
      </c>
      <c r="W372">
        <v>451</v>
      </c>
      <c r="X372" s="16">
        <v>103741</v>
      </c>
      <c r="Y372" s="16">
        <v>5604</v>
      </c>
      <c r="Z372" s="16">
        <v>19392</v>
      </c>
      <c r="AA372" s="16">
        <v>8050</v>
      </c>
      <c r="AB372" s="16">
        <v>144</v>
      </c>
      <c r="AC372" s="16">
        <v>745</v>
      </c>
      <c r="AD372" s="16">
        <v>272</v>
      </c>
      <c r="AF372" s="65">
        <f t="shared" si="5"/>
        <v>0</v>
      </c>
      <c r="AG372" s="7">
        <v>1.02</v>
      </c>
      <c r="AH372" s="7">
        <v>1.1499999999999999</v>
      </c>
      <c r="AI372" s="57">
        <v>638449</v>
      </c>
      <c r="AJ372" s="57">
        <v>60540</v>
      </c>
      <c r="AK372" s="58">
        <v>7974</v>
      </c>
      <c r="AL372" s="58">
        <v>2879</v>
      </c>
      <c r="AM372" s="58">
        <v>163270</v>
      </c>
      <c r="AN372" s="58">
        <v>63438</v>
      </c>
      <c r="AO372">
        <v>3</v>
      </c>
      <c r="AP372" t="s">
        <v>18</v>
      </c>
      <c r="AR372">
        <v>3</v>
      </c>
      <c r="AS372">
        <v>11</v>
      </c>
    </row>
    <row r="373" spans="1:45" x14ac:dyDescent="0.2">
      <c r="A373" s="51">
        <v>371</v>
      </c>
      <c r="B373" s="51">
        <v>415</v>
      </c>
      <c r="C373" t="s">
        <v>21</v>
      </c>
      <c r="D373" t="s">
        <v>19</v>
      </c>
      <c r="E373" t="s">
        <v>358</v>
      </c>
      <c r="F373" s="9">
        <v>29.86</v>
      </c>
      <c r="G373" s="53">
        <v>1465</v>
      </c>
      <c r="H373" s="16">
        <v>66</v>
      </c>
      <c r="I373" s="16">
        <v>43723</v>
      </c>
      <c r="J373" s="16">
        <v>1964</v>
      </c>
      <c r="K373" s="55">
        <v>1.01</v>
      </c>
      <c r="L373" s="55">
        <v>1.06</v>
      </c>
      <c r="R373" s="7">
        <v>1.02</v>
      </c>
      <c r="S373">
        <v>61.7</v>
      </c>
      <c r="T373">
        <v>61.8</v>
      </c>
      <c r="U373">
        <v>62</v>
      </c>
      <c r="V373">
        <v>62.09</v>
      </c>
      <c r="W373">
        <v>230</v>
      </c>
      <c r="X373" s="16">
        <v>287182</v>
      </c>
      <c r="Y373" s="16">
        <v>10123</v>
      </c>
      <c r="Z373" s="16">
        <v>21615</v>
      </c>
      <c r="AA373" s="16">
        <v>11985</v>
      </c>
      <c r="AB373" s="16">
        <v>358</v>
      </c>
      <c r="AC373" s="16">
        <v>1017</v>
      </c>
      <c r="AD373" s="16">
        <v>590</v>
      </c>
      <c r="AF373" s="65">
        <f t="shared" si="5"/>
        <v>0</v>
      </c>
      <c r="AG373" s="7">
        <v>1.01</v>
      </c>
      <c r="AH373" s="7">
        <v>1.06</v>
      </c>
      <c r="AI373" s="57">
        <v>858841</v>
      </c>
      <c r="AJ373" s="57">
        <v>97092</v>
      </c>
      <c r="AK373" s="58">
        <v>11400</v>
      </c>
      <c r="AL373" s="58">
        <v>2248</v>
      </c>
      <c r="AM373" s="58">
        <v>223050</v>
      </c>
      <c r="AN373" s="58">
        <v>44163</v>
      </c>
      <c r="AO373">
        <v>3</v>
      </c>
      <c r="AP373" t="s">
        <v>18</v>
      </c>
      <c r="AQ373">
        <v>5</v>
      </c>
      <c r="AR373">
        <v>3</v>
      </c>
      <c r="AS373">
        <v>5</v>
      </c>
    </row>
    <row r="374" spans="1:45" x14ac:dyDescent="0.2">
      <c r="A374" s="51">
        <v>372</v>
      </c>
      <c r="B374" s="51">
        <v>423</v>
      </c>
      <c r="C374" t="s">
        <v>99</v>
      </c>
      <c r="D374" t="s">
        <v>527</v>
      </c>
      <c r="E374" t="s">
        <v>529</v>
      </c>
      <c r="F374" s="9">
        <v>4.87</v>
      </c>
      <c r="G374" s="53">
        <v>1454</v>
      </c>
      <c r="H374" s="16">
        <v>64</v>
      </c>
      <c r="I374" s="16">
        <v>7082</v>
      </c>
      <c r="J374" s="16">
        <v>311</v>
      </c>
      <c r="K374" s="55">
        <v>1.1100000000000001</v>
      </c>
      <c r="L374" s="55">
        <v>1.33</v>
      </c>
      <c r="R374" s="7">
        <v>1.1200000000000001</v>
      </c>
      <c r="S374">
        <v>38.799999999999997</v>
      </c>
      <c r="T374">
        <v>42.1</v>
      </c>
      <c r="U374">
        <v>44.1</v>
      </c>
      <c r="V374">
        <v>47.31</v>
      </c>
      <c r="W374">
        <v>370</v>
      </c>
      <c r="X374" s="16">
        <v>4357</v>
      </c>
      <c r="Y374" s="16">
        <v>2217</v>
      </c>
      <c r="Z374" s="16">
        <v>3483</v>
      </c>
      <c r="AA374" s="16">
        <v>1382</v>
      </c>
      <c r="AB374" s="16">
        <v>80</v>
      </c>
      <c r="AC374" s="16">
        <v>171</v>
      </c>
      <c r="AD374" s="16">
        <v>61</v>
      </c>
      <c r="AF374" s="65">
        <f t="shared" si="5"/>
        <v>-5.0000000000000044E-2</v>
      </c>
      <c r="AG374" s="7">
        <v>1.0900000000000001</v>
      </c>
      <c r="AH374" s="7">
        <v>1.28</v>
      </c>
      <c r="AI374" s="57">
        <v>141961</v>
      </c>
      <c r="AJ374" s="57">
        <v>16028</v>
      </c>
      <c r="AK374" s="58">
        <v>3382</v>
      </c>
      <c r="AL374" s="58">
        <v>673</v>
      </c>
      <c r="AM374" s="58">
        <v>67908</v>
      </c>
      <c r="AN374" s="58">
        <v>14811</v>
      </c>
      <c r="AO374">
        <v>3</v>
      </c>
      <c r="AP374" t="s">
        <v>18</v>
      </c>
      <c r="AR374">
        <v>2</v>
      </c>
      <c r="AS374">
        <v>7</v>
      </c>
    </row>
    <row r="375" spans="1:45" x14ac:dyDescent="0.2">
      <c r="A375" s="51">
        <v>373</v>
      </c>
      <c r="B375" s="51">
        <v>403</v>
      </c>
      <c r="C375" t="s">
        <v>695</v>
      </c>
      <c r="D375" t="s">
        <v>692</v>
      </c>
      <c r="E375" t="s">
        <v>694</v>
      </c>
      <c r="F375" s="9">
        <v>10.220000000000001</v>
      </c>
      <c r="G375" s="53">
        <v>1453</v>
      </c>
      <c r="H375" s="16">
        <v>76</v>
      </c>
      <c r="I375" s="16">
        <v>14852</v>
      </c>
      <c r="J375" s="16">
        <v>772</v>
      </c>
      <c r="K375" s="55">
        <v>1.05</v>
      </c>
      <c r="L375" s="55">
        <v>1.19</v>
      </c>
      <c r="R375" s="7">
        <v>1.06</v>
      </c>
      <c r="S375">
        <v>39.200000000000003</v>
      </c>
      <c r="T375">
        <v>40.700000000000003</v>
      </c>
      <c r="U375">
        <v>39.1</v>
      </c>
      <c r="V375">
        <v>40.72</v>
      </c>
      <c r="W375">
        <v>493</v>
      </c>
      <c r="X375" s="16">
        <v>29452</v>
      </c>
      <c r="Y375" s="16">
        <v>4979</v>
      </c>
      <c r="Z375" s="16">
        <v>7846</v>
      </c>
      <c r="AA375" s="16">
        <v>2027</v>
      </c>
      <c r="AB375" s="16">
        <v>246</v>
      </c>
      <c r="AC375" s="16">
        <v>425</v>
      </c>
      <c r="AD375" s="16">
        <v>101</v>
      </c>
      <c r="AF375" s="65">
        <f t="shared" si="5"/>
        <v>0</v>
      </c>
      <c r="AG375" s="7">
        <v>1.05</v>
      </c>
      <c r="AH375" s="7">
        <v>1.19</v>
      </c>
      <c r="AI375" s="57">
        <v>297590</v>
      </c>
      <c r="AJ375" s="57">
        <v>39829</v>
      </c>
      <c r="AK375" s="58">
        <v>5249</v>
      </c>
      <c r="AL375" s="58">
        <v>1705</v>
      </c>
      <c r="AM375" s="58">
        <v>107064</v>
      </c>
      <c r="AN375" s="58">
        <v>37614</v>
      </c>
      <c r="AO375">
        <v>3</v>
      </c>
      <c r="AP375" t="s">
        <v>18</v>
      </c>
      <c r="AQ375">
        <v>1</v>
      </c>
      <c r="AR375">
        <v>1</v>
      </c>
      <c r="AS375">
        <v>1.9999999999999998</v>
      </c>
    </row>
    <row r="376" spans="1:45" x14ac:dyDescent="0.2">
      <c r="A376" s="51">
        <v>374</v>
      </c>
      <c r="B376" s="51">
        <v>400</v>
      </c>
      <c r="C376" t="s">
        <v>372</v>
      </c>
      <c r="D376" t="s">
        <v>845</v>
      </c>
      <c r="E376" t="s">
        <v>852</v>
      </c>
      <c r="F376" s="9">
        <v>14.13</v>
      </c>
      <c r="G376" s="53">
        <v>1438</v>
      </c>
      <c r="H376" s="16">
        <v>77</v>
      </c>
      <c r="I376" s="16">
        <v>20321</v>
      </c>
      <c r="J376" s="16">
        <v>1091</v>
      </c>
      <c r="K376" s="55">
        <v>1.02</v>
      </c>
      <c r="L376" s="55">
        <v>1.08</v>
      </c>
      <c r="R376" s="7">
        <v>1.03</v>
      </c>
      <c r="S376">
        <v>59.6</v>
      </c>
      <c r="T376">
        <v>60.7</v>
      </c>
      <c r="U376">
        <v>59.6</v>
      </c>
      <c r="V376">
        <v>60.77</v>
      </c>
      <c r="W376">
        <v>609</v>
      </c>
      <c r="X376" s="16">
        <v>109466</v>
      </c>
      <c r="Y376" s="16">
        <v>5428</v>
      </c>
      <c r="Z376" s="16">
        <v>10174</v>
      </c>
      <c r="AA376" s="16">
        <v>4719</v>
      </c>
      <c r="AB376" s="16">
        <v>266</v>
      </c>
      <c r="AC376" s="16">
        <v>564</v>
      </c>
      <c r="AD376" s="16">
        <v>261</v>
      </c>
      <c r="AF376" s="65">
        <f t="shared" si="5"/>
        <v>0</v>
      </c>
      <c r="AG376" s="7">
        <v>1.02</v>
      </c>
      <c r="AH376" s="7">
        <v>1.08</v>
      </c>
      <c r="AI376" s="57">
        <v>394922</v>
      </c>
      <c r="AJ376" s="57">
        <v>52424</v>
      </c>
      <c r="AK376" s="58">
        <v>536</v>
      </c>
      <c r="AL376" s="58">
        <v>536</v>
      </c>
      <c r="AM376" s="58">
        <v>213</v>
      </c>
      <c r="AN376" s="58">
        <v>2520</v>
      </c>
      <c r="AO376">
        <v>3</v>
      </c>
      <c r="AP376" t="s">
        <v>18</v>
      </c>
      <c r="AR376">
        <v>5</v>
      </c>
      <c r="AS376">
        <v>7.9999999999999991</v>
      </c>
    </row>
    <row r="377" spans="1:45" x14ac:dyDescent="0.2">
      <c r="A377" s="51">
        <v>375</v>
      </c>
      <c r="B377" s="51">
        <v>497</v>
      </c>
      <c r="C377" t="s">
        <v>34</v>
      </c>
      <c r="D377" t="s">
        <v>35</v>
      </c>
      <c r="E377" t="s">
        <v>36</v>
      </c>
      <c r="F377" s="9">
        <v>9.49</v>
      </c>
      <c r="G377" s="53">
        <v>1433</v>
      </c>
      <c r="H377" s="16">
        <v>36</v>
      </c>
      <c r="I377" s="16">
        <v>13602</v>
      </c>
      <c r="J377" s="16">
        <v>341</v>
      </c>
      <c r="K377" s="55">
        <v>1.05</v>
      </c>
      <c r="L377" s="55">
        <v>1.19</v>
      </c>
      <c r="R377" s="7">
        <v>1.06</v>
      </c>
      <c r="S377">
        <v>50.4</v>
      </c>
      <c r="T377">
        <v>52.7</v>
      </c>
      <c r="U377">
        <v>50.9</v>
      </c>
      <c r="V377">
        <v>52.67</v>
      </c>
      <c r="W377">
        <v>17</v>
      </c>
      <c r="X377" s="16">
        <v>28482</v>
      </c>
      <c r="Y377" s="16">
        <v>3877</v>
      </c>
      <c r="Z377" s="16">
        <v>7235</v>
      </c>
      <c r="AA377" s="16">
        <v>2490</v>
      </c>
      <c r="AB377" s="16">
        <v>78</v>
      </c>
      <c r="AC377" s="16">
        <v>197</v>
      </c>
      <c r="AD377" s="16">
        <v>66</v>
      </c>
      <c r="AF377" s="65">
        <f t="shared" si="5"/>
        <v>0</v>
      </c>
      <c r="AG377" s="7">
        <v>1.04</v>
      </c>
      <c r="AH377" s="7">
        <v>1.19</v>
      </c>
      <c r="AI377" s="57">
        <v>259781</v>
      </c>
      <c r="AJ377" s="57">
        <v>17921</v>
      </c>
      <c r="AK377" s="58">
        <v>3808</v>
      </c>
      <c r="AL377" s="58">
        <v>926</v>
      </c>
      <c r="AM377" s="58">
        <v>76688</v>
      </c>
      <c r="AN377" s="58">
        <v>20231</v>
      </c>
      <c r="AO377">
        <v>3</v>
      </c>
      <c r="AP377" t="s">
        <v>18</v>
      </c>
      <c r="AR377">
        <v>3</v>
      </c>
      <c r="AS377">
        <v>11</v>
      </c>
    </row>
    <row r="378" spans="1:45" x14ac:dyDescent="0.2">
      <c r="A378" s="51">
        <v>376</v>
      </c>
      <c r="B378" s="51">
        <v>443</v>
      </c>
      <c r="C378" t="s">
        <v>167</v>
      </c>
      <c r="D378" t="s">
        <v>449</v>
      </c>
      <c r="E378" t="s">
        <v>456</v>
      </c>
      <c r="F378" s="9">
        <v>17.77</v>
      </c>
      <c r="G378" s="53">
        <v>1420</v>
      </c>
      <c r="H378" s="16">
        <v>57</v>
      </c>
      <c r="I378" s="16">
        <v>25230</v>
      </c>
      <c r="J378" s="16">
        <v>1014</v>
      </c>
      <c r="K378" s="55">
        <v>1.03</v>
      </c>
      <c r="L378" s="55">
        <v>1.1399999999999999</v>
      </c>
      <c r="R378" s="7">
        <v>1.04</v>
      </c>
      <c r="S378">
        <v>44.4</v>
      </c>
      <c r="T378">
        <v>45</v>
      </c>
      <c r="U378">
        <v>44.7</v>
      </c>
      <c r="V378">
        <v>45.23</v>
      </c>
      <c r="W378">
        <v>306</v>
      </c>
      <c r="X378" s="16">
        <v>76936</v>
      </c>
      <c r="Y378" s="16">
        <v>7028</v>
      </c>
      <c r="Z378" s="16">
        <v>13047</v>
      </c>
      <c r="AA378" s="16">
        <v>5155</v>
      </c>
      <c r="AB378" s="16">
        <v>238</v>
      </c>
      <c r="AC378" s="16">
        <v>584</v>
      </c>
      <c r="AD378" s="16">
        <v>192</v>
      </c>
      <c r="AF378" s="65">
        <f t="shared" si="5"/>
        <v>0</v>
      </c>
      <c r="AG378" s="7">
        <v>1.03</v>
      </c>
      <c r="AH378" s="7">
        <v>1.1399999999999999</v>
      </c>
      <c r="AI378" s="57">
        <v>495746</v>
      </c>
      <c r="AJ378" s="57">
        <v>52718</v>
      </c>
      <c r="AK378" s="58">
        <v>8399</v>
      </c>
      <c r="AL378" s="58">
        <v>2432</v>
      </c>
      <c r="AM378" s="58">
        <v>170385</v>
      </c>
      <c r="AN378" s="58">
        <v>53455</v>
      </c>
      <c r="AO378">
        <v>3</v>
      </c>
      <c r="AP378" t="s">
        <v>18</v>
      </c>
      <c r="AR378">
        <v>2</v>
      </c>
      <c r="AS378">
        <v>14</v>
      </c>
    </row>
    <row r="379" spans="1:45" x14ac:dyDescent="0.2">
      <c r="A379" s="51">
        <v>377</v>
      </c>
      <c r="B379" s="51">
        <v>322</v>
      </c>
      <c r="C379" t="s">
        <v>268</v>
      </c>
      <c r="D379" t="s">
        <v>252</v>
      </c>
      <c r="E379" t="s">
        <v>267</v>
      </c>
      <c r="F379" s="9">
        <v>14.04</v>
      </c>
      <c r="G379" s="53">
        <v>1381</v>
      </c>
      <c r="H379" s="16">
        <v>155</v>
      </c>
      <c r="I379" s="16">
        <v>19396</v>
      </c>
      <c r="J379" s="16">
        <v>2176</v>
      </c>
      <c r="K379" s="55">
        <v>1.04</v>
      </c>
      <c r="L379" s="55">
        <v>1.1499999999999999</v>
      </c>
      <c r="R379" s="7">
        <v>1.05</v>
      </c>
      <c r="S379">
        <v>57.6</v>
      </c>
      <c r="T379">
        <v>59.2</v>
      </c>
      <c r="U379">
        <v>58.7</v>
      </c>
      <c r="V379">
        <v>59.94</v>
      </c>
      <c r="W379">
        <v>162</v>
      </c>
      <c r="X379" s="16">
        <v>40274</v>
      </c>
      <c r="Y379" s="16">
        <v>5532</v>
      </c>
      <c r="Z379" s="16">
        <v>9362</v>
      </c>
      <c r="AA379" s="16">
        <v>4502</v>
      </c>
      <c r="AB379" s="16">
        <v>533</v>
      </c>
      <c r="AC379" s="16">
        <v>1097</v>
      </c>
      <c r="AD379" s="16">
        <v>546</v>
      </c>
      <c r="AF379" s="65">
        <f t="shared" si="5"/>
        <v>-3.9999999999999813E-2</v>
      </c>
      <c r="AG379" s="7">
        <v>1.03</v>
      </c>
      <c r="AH379" s="7">
        <v>1.1100000000000001</v>
      </c>
      <c r="AI379" s="57">
        <v>420242</v>
      </c>
      <c r="AJ379" s="57">
        <v>106631</v>
      </c>
      <c r="AK379" s="58">
        <v>5528</v>
      </c>
      <c r="AL379" s="58">
        <v>2014</v>
      </c>
      <c r="AM379" s="58">
        <v>110302</v>
      </c>
      <c r="AN379" s="58">
        <v>42270</v>
      </c>
      <c r="AO379">
        <v>3</v>
      </c>
      <c r="AP379" t="s">
        <v>18</v>
      </c>
      <c r="AR379">
        <v>4</v>
      </c>
      <c r="AS379">
        <v>6</v>
      </c>
    </row>
    <row r="380" spans="1:45" x14ac:dyDescent="0.2">
      <c r="A380" s="51">
        <v>378</v>
      </c>
      <c r="B380" s="51">
        <v>324</v>
      </c>
      <c r="C380" t="s">
        <v>21</v>
      </c>
      <c r="D380" t="s">
        <v>460</v>
      </c>
      <c r="E380" t="s">
        <v>466</v>
      </c>
      <c r="F380" s="9">
        <v>4.9000000000000004</v>
      </c>
      <c r="G380" s="53">
        <v>1361</v>
      </c>
      <c r="H380" s="16">
        <v>148</v>
      </c>
      <c r="I380" s="16">
        <v>6670</v>
      </c>
      <c r="J380" s="16">
        <v>728</v>
      </c>
      <c r="K380" s="55">
        <v>1</v>
      </c>
      <c r="L380" s="55">
        <v>1.05</v>
      </c>
      <c r="R380" s="7">
        <v>1.01</v>
      </c>
      <c r="S380">
        <v>63.8</v>
      </c>
      <c r="T380">
        <v>63.5</v>
      </c>
      <c r="U380">
        <v>63.7</v>
      </c>
      <c r="V380">
        <v>63.48</v>
      </c>
      <c r="W380">
        <v>314</v>
      </c>
      <c r="X380" s="16">
        <v>92806</v>
      </c>
      <c r="Y380" s="16">
        <v>632</v>
      </c>
      <c r="Z380" s="16">
        <v>3612</v>
      </c>
      <c r="AA380" s="16">
        <v>2427</v>
      </c>
      <c r="AB380" s="16">
        <v>53</v>
      </c>
      <c r="AC380" s="16">
        <v>400</v>
      </c>
      <c r="AD380" s="16">
        <v>274</v>
      </c>
      <c r="AF380" s="65">
        <f t="shared" si="5"/>
        <v>0</v>
      </c>
      <c r="AG380" s="7">
        <v>1</v>
      </c>
      <c r="AH380" s="7">
        <v>1.05</v>
      </c>
      <c r="AI380" s="57">
        <v>140338</v>
      </c>
      <c r="AJ380" s="57">
        <v>34496</v>
      </c>
      <c r="AK380" s="58">
        <v>118</v>
      </c>
      <c r="AL380" s="58">
        <v>118</v>
      </c>
      <c r="AM380" s="58">
        <v>32</v>
      </c>
      <c r="AN380" s="58">
        <v>26</v>
      </c>
      <c r="AO380">
        <v>1</v>
      </c>
      <c r="AP380" t="s">
        <v>18</v>
      </c>
      <c r="AR380">
        <v>3</v>
      </c>
      <c r="AS380">
        <v>5</v>
      </c>
    </row>
    <row r="381" spans="1:45" x14ac:dyDescent="0.2">
      <c r="A381" s="51">
        <v>379</v>
      </c>
      <c r="B381" s="51">
        <v>331</v>
      </c>
      <c r="C381" t="s">
        <v>145</v>
      </c>
      <c r="D381" t="s">
        <v>19</v>
      </c>
      <c r="E381" t="s">
        <v>369</v>
      </c>
      <c r="F381" s="9">
        <v>51.78</v>
      </c>
      <c r="G381" s="53">
        <v>1323</v>
      </c>
      <c r="H381" s="16">
        <v>140</v>
      </c>
      <c r="I381" s="16">
        <v>68496</v>
      </c>
      <c r="J381" s="16">
        <v>7240</v>
      </c>
      <c r="K381" s="55">
        <v>1.05</v>
      </c>
      <c r="L381" s="55">
        <v>1.2</v>
      </c>
      <c r="R381" s="7">
        <v>1.07</v>
      </c>
      <c r="S381">
        <v>50.7</v>
      </c>
      <c r="T381">
        <v>52.6</v>
      </c>
      <c r="U381">
        <v>50.1</v>
      </c>
      <c r="V381">
        <v>52.14</v>
      </c>
      <c r="W381">
        <v>238</v>
      </c>
      <c r="X381" s="16">
        <v>135674</v>
      </c>
      <c r="Y381" s="16">
        <v>20319</v>
      </c>
      <c r="Z381" s="16">
        <v>29348</v>
      </c>
      <c r="AA381" s="16">
        <v>18829</v>
      </c>
      <c r="AB381" s="16">
        <v>1850</v>
      </c>
      <c r="AC381" s="16">
        <v>3334</v>
      </c>
      <c r="AD381" s="16">
        <v>2055</v>
      </c>
      <c r="AF381" s="65">
        <f t="shared" si="5"/>
        <v>1.0000000000000009E-2</v>
      </c>
      <c r="AG381" s="7">
        <v>1.05</v>
      </c>
      <c r="AH381" s="7">
        <v>1.21</v>
      </c>
      <c r="AI381" s="57">
        <v>1474210</v>
      </c>
      <c r="AJ381" s="57">
        <v>364614</v>
      </c>
      <c r="AK381" s="58">
        <v>20987</v>
      </c>
      <c r="AL381" s="58">
        <v>11528</v>
      </c>
      <c r="AM381" s="58">
        <v>439491</v>
      </c>
      <c r="AN381" s="58">
        <v>254452</v>
      </c>
      <c r="AO381">
        <v>3</v>
      </c>
      <c r="AP381" t="s">
        <v>18</v>
      </c>
      <c r="AR381">
        <v>5</v>
      </c>
      <c r="AS381">
        <v>9</v>
      </c>
    </row>
    <row r="382" spans="1:45" x14ac:dyDescent="0.2">
      <c r="A382" s="51">
        <v>380</v>
      </c>
      <c r="B382" s="51">
        <v>373</v>
      </c>
      <c r="C382" t="s">
        <v>99</v>
      </c>
      <c r="D382" t="s">
        <v>19</v>
      </c>
      <c r="E382" t="s">
        <v>391</v>
      </c>
      <c r="F382" s="9">
        <v>9.18</v>
      </c>
      <c r="G382" s="53">
        <v>1295</v>
      </c>
      <c r="H382" s="16">
        <v>97</v>
      </c>
      <c r="I382" s="16">
        <v>11888</v>
      </c>
      <c r="J382" s="16">
        <v>890</v>
      </c>
      <c r="K382" s="55">
        <v>1.02</v>
      </c>
      <c r="L382" s="55">
        <v>1.0900000000000001</v>
      </c>
      <c r="R382" s="7">
        <v>1.03</v>
      </c>
      <c r="S382">
        <v>57.1</v>
      </c>
      <c r="T382">
        <v>57.5</v>
      </c>
      <c r="U382">
        <v>57.8</v>
      </c>
      <c r="V382">
        <v>58.1</v>
      </c>
      <c r="W382">
        <v>257</v>
      </c>
      <c r="X382" s="16">
        <v>46947</v>
      </c>
      <c r="Y382" s="16">
        <v>2981</v>
      </c>
      <c r="Z382" s="16">
        <v>6277</v>
      </c>
      <c r="AA382" s="16">
        <v>2630</v>
      </c>
      <c r="AB382" s="16">
        <v>181</v>
      </c>
      <c r="AC382" s="16">
        <v>503</v>
      </c>
      <c r="AD382" s="16">
        <v>207</v>
      </c>
      <c r="AF382" s="65">
        <f t="shared" si="5"/>
        <v>-1.0000000000000009E-2</v>
      </c>
      <c r="AG382" s="7">
        <v>1.01</v>
      </c>
      <c r="AH382" s="7">
        <v>1.08</v>
      </c>
      <c r="AI382" s="57">
        <v>244155</v>
      </c>
      <c r="AJ382" s="57">
        <v>43589</v>
      </c>
      <c r="AK382" s="58">
        <v>3199</v>
      </c>
      <c r="AL382" s="58">
        <v>820</v>
      </c>
      <c r="AM382" s="58">
        <v>62189</v>
      </c>
      <c r="AN382" s="58">
        <v>15834</v>
      </c>
      <c r="AO382">
        <v>3</v>
      </c>
      <c r="AP382" t="s">
        <v>18</v>
      </c>
      <c r="AR382">
        <v>2</v>
      </c>
      <c r="AS382">
        <v>7</v>
      </c>
    </row>
    <row r="383" spans="1:45" x14ac:dyDescent="0.2">
      <c r="A383" s="51">
        <v>381</v>
      </c>
      <c r="B383" s="51">
        <v>312</v>
      </c>
      <c r="C383" t="s">
        <v>396</v>
      </c>
      <c r="D383" t="s">
        <v>860</v>
      </c>
      <c r="E383" t="s">
        <v>862</v>
      </c>
      <c r="F383" s="9">
        <v>36.86</v>
      </c>
      <c r="G383" s="53">
        <v>1291</v>
      </c>
      <c r="H383" s="16">
        <v>186</v>
      </c>
      <c r="I383" s="16">
        <v>47578</v>
      </c>
      <c r="J383" s="16">
        <v>6870</v>
      </c>
      <c r="K383" s="55">
        <v>1.03</v>
      </c>
      <c r="L383" s="55">
        <v>1.1100000000000001</v>
      </c>
      <c r="R383" s="7">
        <v>1.1100000000000001</v>
      </c>
      <c r="S383">
        <v>59.3</v>
      </c>
      <c r="T383">
        <v>60.3</v>
      </c>
      <c r="U383">
        <v>62.5</v>
      </c>
      <c r="V383">
        <v>63.2</v>
      </c>
      <c r="W383">
        <v>618</v>
      </c>
      <c r="X383" s="16">
        <v>146139</v>
      </c>
      <c r="Y383" s="16">
        <v>15180</v>
      </c>
      <c r="Z383" s="16">
        <v>22193</v>
      </c>
      <c r="AA383" s="16">
        <v>10205</v>
      </c>
      <c r="AB383" s="16">
        <v>1852</v>
      </c>
      <c r="AC383" s="16">
        <v>3424</v>
      </c>
      <c r="AD383" s="16">
        <v>1594</v>
      </c>
      <c r="AF383" s="65">
        <f t="shared" si="5"/>
        <v>-3.0000000000000027E-2</v>
      </c>
      <c r="AG383" s="7">
        <v>1.01</v>
      </c>
      <c r="AH383" s="7">
        <v>1.08</v>
      </c>
      <c r="AI383" s="57">
        <v>1078573</v>
      </c>
      <c r="AJ383" s="57">
        <v>326119</v>
      </c>
      <c r="AK383" s="58">
        <v>15217</v>
      </c>
      <c r="AL383" s="58">
        <v>1282</v>
      </c>
      <c r="AM383" s="58">
        <v>183817</v>
      </c>
      <c r="AN383" s="58">
        <v>10598</v>
      </c>
      <c r="AO383">
        <v>3</v>
      </c>
      <c r="AP383" t="s">
        <v>18</v>
      </c>
      <c r="AR383">
        <v>2</v>
      </c>
      <c r="AS383">
        <v>7</v>
      </c>
    </row>
    <row r="384" spans="1:45" x14ac:dyDescent="0.2">
      <c r="A384" s="51">
        <v>382</v>
      </c>
      <c r="B384" s="51">
        <v>194</v>
      </c>
      <c r="C384" t="s">
        <v>664</v>
      </c>
      <c r="D384" t="s">
        <v>866</v>
      </c>
      <c r="E384" t="s">
        <v>867</v>
      </c>
      <c r="F384" s="9">
        <v>2.76</v>
      </c>
      <c r="G384" s="53">
        <v>1289</v>
      </c>
      <c r="H384" s="16">
        <v>470</v>
      </c>
      <c r="I384" s="16">
        <v>3558</v>
      </c>
      <c r="J384" s="16">
        <v>1298</v>
      </c>
      <c r="K384" s="55">
        <v>1.03</v>
      </c>
      <c r="L384" s="55">
        <v>1.1499999999999999</v>
      </c>
      <c r="R384" s="7">
        <v>1.07</v>
      </c>
      <c r="S384">
        <v>51.8</v>
      </c>
      <c r="T384">
        <v>52.7</v>
      </c>
      <c r="U384">
        <v>52.1</v>
      </c>
      <c r="V384">
        <v>52.99</v>
      </c>
      <c r="W384">
        <v>621</v>
      </c>
      <c r="X384" s="16">
        <v>10309</v>
      </c>
      <c r="Y384" s="16">
        <v>941</v>
      </c>
      <c r="Z384" s="16">
        <v>1714</v>
      </c>
      <c r="AA384" s="16">
        <v>903</v>
      </c>
      <c r="AB384" s="16">
        <v>298</v>
      </c>
      <c r="AC384" s="16">
        <v>658</v>
      </c>
      <c r="AD384" s="16">
        <v>342</v>
      </c>
      <c r="AF384" s="65">
        <f t="shared" si="5"/>
        <v>-1.0000000000000009E-2</v>
      </c>
      <c r="AG384" s="7">
        <v>1.03</v>
      </c>
      <c r="AH384" s="7">
        <v>1.1399999999999999</v>
      </c>
      <c r="AI384" s="57">
        <v>108320</v>
      </c>
      <c r="AJ384" s="57">
        <v>67110</v>
      </c>
      <c r="AK384" s="58">
        <v>3354</v>
      </c>
      <c r="AL384" s="58">
        <v>2870</v>
      </c>
      <c r="AM384" s="58">
        <v>73534</v>
      </c>
      <c r="AN384" s="58">
        <v>64155</v>
      </c>
      <c r="AO384">
        <v>3</v>
      </c>
      <c r="AP384" t="s">
        <v>18</v>
      </c>
      <c r="AR384">
        <v>2</v>
      </c>
      <c r="AS384">
        <v>7</v>
      </c>
    </row>
    <row r="385" spans="1:45" x14ac:dyDescent="0.2">
      <c r="A385" s="51">
        <v>383</v>
      </c>
      <c r="B385" s="51">
        <v>464</v>
      </c>
      <c r="C385" t="s">
        <v>21</v>
      </c>
      <c r="D385" t="s">
        <v>443</v>
      </c>
      <c r="E385" t="s">
        <v>444</v>
      </c>
      <c r="F385" s="9">
        <v>61.14</v>
      </c>
      <c r="G385" s="53">
        <v>1283</v>
      </c>
      <c r="H385" s="16">
        <v>47</v>
      </c>
      <c r="I385" s="16">
        <v>78432</v>
      </c>
      <c r="J385" s="16">
        <v>2886</v>
      </c>
      <c r="K385" s="55">
        <v>1.06</v>
      </c>
      <c r="L385" s="55">
        <v>1.19</v>
      </c>
      <c r="R385" s="7">
        <v>1.08</v>
      </c>
      <c r="S385">
        <v>45.8</v>
      </c>
      <c r="T385">
        <v>48.2</v>
      </c>
      <c r="U385">
        <v>45.2</v>
      </c>
      <c r="V385">
        <v>47.31</v>
      </c>
      <c r="W385">
        <v>296</v>
      </c>
      <c r="X385" s="16">
        <v>114464</v>
      </c>
      <c r="Y385" s="16">
        <v>20648</v>
      </c>
      <c r="Z385" s="16">
        <v>41879</v>
      </c>
      <c r="AA385" s="16">
        <v>15905</v>
      </c>
      <c r="AB385" s="16">
        <v>640</v>
      </c>
      <c r="AC385" s="16">
        <v>1701</v>
      </c>
      <c r="AD385" s="16">
        <v>546</v>
      </c>
      <c r="AF385" s="65">
        <f t="shared" si="5"/>
        <v>-1.0000000000000009E-2</v>
      </c>
      <c r="AG385" s="7">
        <v>1.05</v>
      </c>
      <c r="AH385" s="7">
        <v>1.18</v>
      </c>
      <c r="AI385" s="57">
        <v>1534503</v>
      </c>
      <c r="AJ385" s="57">
        <v>150784</v>
      </c>
      <c r="AK385" s="58">
        <v>26691</v>
      </c>
      <c r="AL385" s="58">
        <v>7274</v>
      </c>
      <c r="AM385" s="58">
        <v>540788</v>
      </c>
      <c r="AN385" s="58">
        <v>160326</v>
      </c>
      <c r="AO385">
        <v>3</v>
      </c>
      <c r="AP385" t="s">
        <v>18</v>
      </c>
      <c r="AR385">
        <v>3</v>
      </c>
      <c r="AS385">
        <v>9</v>
      </c>
    </row>
    <row r="386" spans="1:45" x14ac:dyDescent="0.2">
      <c r="A386" s="51">
        <v>384</v>
      </c>
      <c r="B386" s="51">
        <v>480</v>
      </c>
      <c r="C386" t="s">
        <v>260</v>
      </c>
      <c r="D386" t="s">
        <v>748</v>
      </c>
      <c r="E386" t="s">
        <v>750</v>
      </c>
      <c r="F386" s="9">
        <v>18.09</v>
      </c>
      <c r="G386" s="53">
        <v>1260</v>
      </c>
      <c r="H386" s="16">
        <v>42</v>
      </c>
      <c r="I386" s="16">
        <v>22795</v>
      </c>
      <c r="J386" s="16">
        <v>753</v>
      </c>
      <c r="K386" s="55">
        <v>1.05</v>
      </c>
      <c r="L386" s="55">
        <v>1.22</v>
      </c>
      <c r="R386" s="7">
        <v>1.06</v>
      </c>
      <c r="S386">
        <v>43.9</v>
      </c>
      <c r="T386">
        <v>45.5</v>
      </c>
      <c r="U386">
        <v>46.5</v>
      </c>
      <c r="V386">
        <v>47.68</v>
      </c>
      <c r="W386">
        <v>535</v>
      </c>
      <c r="X386" s="16">
        <v>24721</v>
      </c>
      <c r="Y386" s="16">
        <v>5154</v>
      </c>
      <c r="Z386" s="16">
        <v>13059</v>
      </c>
      <c r="AA386" s="16">
        <v>4582</v>
      </c>
      <c r="AB386" s="16">
        <v>146</v>
      </c>
      <c r="AC386" s="16">
        <v>459</v>
      </c>
      <c r="AD386" s="16">
        <v>148</v>
      </c>
      <c r="AF386" s="65">
        <f t="shared" si="5"/>
        <v>-3.0000000000000027E-2</v>
      </c>
      <c r="AG386" s="7">
        <v>1.04</v>
      </c>
      <c r="AH386" s="7">
        <v>1.19</v>
      </c>
      <c r="AI386" s="57">
        <v>447980</v>
      </c>
      <c r="AJ386" s="57">
        <v>39261</v>
      </c>
      <c r="AK386" s="58">
        <v>10061</v>
      </c>
      <c r="AL386" s="58">
        <v>1868</v>
      </c>
      <c r="AM386" s="58">
        <v>201736</v>
      </c>
      <c r="AN386" s="58">
        <v>41201</v>
      </c>
      <c r="AO386">
        <v>3</v>
      </c>
      <c r="AP386" t="s">
        <v>18</v>
      </c>
      <c r="AR386">
        <v>4</v>
      </c>
      <c r="AS386">
        <v>13</v>
      </c>
    </row>
    <row r="387" spans="1:45" x14ac:dyDescent="0.2">
      <c r="A387" s="51">
        <v>385</v>
      </c>
      <c r="B387" s="51">
        <v>387</v>
      </c>
      <c r="C387" t="s">
        <v>103</v>
      </c>
      <c r="D387" t="s">
        <v>767</v>
      </c>
      <c r="E387" t="s">
        <v>793</v>
      </c>
      <c r="F387" s="9">
        <v>6.05</v>
      </c>
      <c r="G387" s="53">
        <v>1239</v>
      </c>
      <c r="H387" s="16">
        <v>85</v>
      </c>
      <c r="I387" s="16">
        <v>7492</v>
      </c>
      <c r="J387" s="16">
        <v>514</v>
      </c>
      <c r="K387" s="55">
        <v>1.04</v>
      </c>
      <c r="L387" s="55">
        <v>1.1399999999999999</v>
      </c>
      <c r="R387" s="7">
        <v>1.05</v>
      </c>
      <c r="S387">
        <v>51.2</v>
      </c>
      <c r="T387">
        <v>52.6</v>
      </c>
      <c r="U387">
        <v>53.5</v>
      </c>
      <c r="V387">
        <v>54.54</v>
      </c>
      <c r="W387">
        <v>564</v>
      </c>
      <c r="X387" s="16">
        <v>13926</v>
      </c>
      <c r="Y387" s="16">
        <v>1842</v>
      </c>
      <c r="Z387" s="16">
        <v>3878</v>
      </c>
      <c r="AA387" s="16">
        <v>1771</v>
      </c>
      <c r="AB387" s="16">
        <v>108</v>
      </c>
      <c r="AC387" s="16">
        <v>277</v>
      </c>
      <c r="AD387" s="16">
        <v>128</v>
      </c>
      <c r="AF387" s="65">
        <f t="shared" si="5"/>
        <v>-1.9999999999999796E-2</v>
      </c>
      <c r="AG387" s="7">
        <v>1.03</v>
      </c>
      <c r="AH387" s="7">
        <v>1.1200000000000001</v>
      </c>
      <c r="AI387" s="57">
        <v>155002</v>
      </c>
      <c r="AJ387" s="57">
        <v>26912</v>
      </c>
      <c r="AK387" s="58">
        <v>3263</v>
      </c>
      <c r="AL387" s="58">
        <v>1327</v>
      </c>
      <c r="AM387" s="58">
        <v>67271</v>
      </c>
      <c r="AN387" s="58">
        <v>29342</v>
      </c>
      <c r="AO387">
        <v>3</v>
      </c>
      <c r="AP387" t="s">
        <v>18</v>
      </c>
      <c r="AR387">
        <v>2</v>
      </c>
      <c r="AS387">
        <v>15</v>
      </c>
    </row>
    <row r="388" spans="1:45" x14ac:dyDescent="0.2">
      <c r="A388" s="51">
        <v>386</v>
      </c>
      <c r="B388" s="51">
        <v>383</v>
      </c>
      <c r="C388" t="s">
        <v>372</v>
      </c>
      <c r="D388" t="s">
        <v>845</v>
      </c>
      <c r="E388" t="s">
        <v>851</v>
      </c>
      <c r="F388" s="9">
        <v>6.89</v>
      </c>
      <c r="G388" s="53">
        <v>1208</v>
      </c>
      <c r="H388" s="16">
        <v>88</v>
      </c>
      <c r="I388" s="16">
        <v>8321</v>
      </c>
      <c r="J388" s="16">
        <v>604</v>
      </c>
      <c r="K388" s="55">
        <v>1.02</v>
      </c>
      <c r="L388" s="55">
        <v>1.1100000000000001</v>
      </c>
      <c r="R388" s="7">
        <v>1.03</v>
      </c>
      <c r="S388">
        <v>57</v>
      </c>
      <c r="T388">
        <v>58.1</v>
      </c>
      <c r="U388">
        <v>57.3</v>
      </c>
      <c r="V388">
        <v>58.45</v>
      </c>
      <c r="W388">
        <v>608</v>
      </c>
      <c r="X388" s="16">
        <v>32395</v>
      </c>
      <c r="Y388" s="16">
        <v>2161</v>
      </c>
      <c r="Z388" s="16">
        <v>3984</v>
      </c>
      <c r="AA388" s="16">
        <v>2175</v>
      </c>
      <c r="AB388" s="16">
        <v>143</v>
      </c>
      <c r="AC388" s="16">
        <v>290</v>
      </c>
      <c r="AD388" s="16">
        <v>171</v>
      </c>
      <c r="AF388" s="65">
        <f t="shared" ref="AF388:AF451" si="6">+AH388-L388</f>
        <v>0</v>
      </c>
      <c r="AG388" s="7">
        <v>1.02</v>
      </c>
      <c r="AH388" s="7">
        <v>1.1100000000000001</v>
      </c>
      <c r="AI388" s="57">
        <v>168495</v>
      </c>
      <c r="AJ388" s="57">
        <v>29761</v>
      </c>
      <c r="AK388" s="58">
        <v>1304</v>
      </c>
      <c r="AL388" s="58">
        <v>649</v>
      </c>
      <c r="AM388" s="58">
        <v>26333</v>
      </c>
      <c r="AN388" s="58">
        <v>13764</v>
      </c>
      <c r="AO388">
        <v>3</v>
      </c>
      <c r="AP388" t="s">
        <v>18</v>
      </c>
      <c r="AR388">
        <v>5</v>
      </c>
      <c r="AS388">
        <v>7.9999999999999991</v>
      </c>
    </row>
    <row r="389" spans="1:45" x14ac:dyDescent="0.2">
      <c r="A389" s="51">
        <v>387</v>
      </c>
      <c r="B389" s="51">
        <v>394</v>
      </c>
      <c r="C389" t="s">
        <v>343</v>
      </c>
      <c r="D389" t="s">
        <v>811</v>
      </c>
      <c r="E389" t="s">
        <v>812</v>
      </c>
      <c r="F389" s="9">
        <v>17.59</v>
      </c>
      <c r="G389" s="53">
        <v>1200</v>
      </c>
      <c r="H389" s="16">
        <v>80</v>
      </c>
      <c r="I389" s="16">
        <v>21108</v>
      </c>
      <c r="J389" s="16">
        <v>1407</v>
      </c>
      <c r="K389" s="55">
        <v>1.04</v>
      </c>
      <c r="L389" s="55">
        <v>1.1399999999999999</v>
      </c>
      <c r="R389" s="7">
        <v>1.07</v>
      </c>
      <c r="S389">
        <v>57.3</v>
      </c>
      <c r="T389">
        <v>59.2</v>
      </c>
      <c r="U389">
        <v>56.9</v>
      </c>
      <c r="V389">
        <v>58.83</v>
      </c>
      <c r="W389">
        <v>579</v>
      </c>
      <c r="X389" s="16">
        <v>45020</v>
      </c>
      <c r="Y389" s="16">
        <v>5410</v>
      </c>
      <c r="Z389" s="16">
        <v>11367</v>
      </c>
      <c r="AA389" s="16">
        <v>4331</v>
      </c>
      <c r="AB389" s="16">
        <v>317</v>
      </c>
      <c r="AC389" s="16">
        <v>807</v>
      </c>
      <c r="AD389" s="16">
        <v>283</v>
      </c>
      <c r="AF389" s="65">
        <f t="shared" si="6"/>
        <v>-1.0000000000000009E-2</v>
      </c>
      <c r="AG389" s="7">
        <v>1.04</v>
      </c>
      <c r="AH389" s="7">
        <v>1.1299999999999999</v>
      </c>
      <c r="AI389" s="57">
        <v>424595</v>
      </c>
      <c r="AJ389" s="57">
        <v>70309</v>
      </c>
      <c r="AK389" s="58">
        <v>3748</v>
      </c>
      <c r="AL389" s="58">
        <v>2017</v>
      </c>
      <c r="AM389" s="58">
        <v>77716</v>
      </c>
      <c r="AN389" s="58">
        <v>44008</v>
      </c>
      <c r="AO389">
        <v>3</v>
      </c>
      <c r="AP389" t="s">
        <v>18</v>
      </c>
      <c r="AR389">
        <v>5</v>
      </c>
      <c r="AS389">
        <v>10</v>
      </c>
    </row>
    <row r="390" spans="1:45" x14ac:dyDescent="0.2">
      <c r="A390" s="51">
        <v>388</v>
      </c>
      <c r="B390" s="51">
        <v>398</v>
      </c>
      <c r="C390" t="s">
        <v>325</v>
      </c>
      <c r="D390" t="s">
        <v>316</v>
      </c>
      <c r="E390" t="s">
        <v>324</v>
      </c>
      <c r="F390" s="9">
        <v>30.99</v>
      </c>
      <c r="G390" s="53">
        <v>1196</v>
      </c>
      <c r="H390" s="16">
        <v>79</v>
      </c>
      <c r="I390" s="16">
        <v>37067</v>
      </c>
      <c r="J390" s="16">
        <v>2451</v>
      </c>
      <c r="K390" s="55">
        <v>1.04</v>
      </c>
      <c r="L390" s="55">
        <v>1.1299999999999999</v>
      </c>
      <c r="R390" s="7">
        <v>1.06</v>
      </c>
      <c r="S390">
        <v>56.5</v>
      </c>
      <c r="T390">
        <v>58.2</v>
      </c>
      <c r="U390">
        <v>56.1</v>
      </c>
      <c r="V390">
        <v>57.93</v>
      </c>
      <c r="W390">
        <v>201</v>
      </c>
      <c r="X390" s="16">
        <v>87831</v>
      </c>
      <c r="Y390" s="16">
        <v>10116</v>
      </c>
      <c r="Z390" s="16">
        <v>17659</v>
      </c>
      <c r="AA390" s="16">
        <v>9292</v>
      </c>
      <c r="AB390" s="16">
        <v>591</v>
      </c>
      <c r="AC390" s="16">
        <v>1258</v>
      </c>
      <c r="AD390" s="16">
        <v>602</v>
      </c>
      <c r="AF390" s="65">
        <f t="shared" si="6"/>
        <v>0</v>
      </c>
      <c r="AG390" s="7">
        <v>1.04</v>
      </c>
      <c r="AH390" s="7">
        <v>1.1299999999999999</v>
      </c>
      <c r="AI390" s="57">
        <v>738018</v>
      </c>
      <c r="AJ390" s="57">
        <v>119309</v>
      </c>
      <c r="AK390" s="58">
        <v>3075</v>
      </c>
      <c r="AL390" s="58">
        <v>1963</v>
      </c>
      <c r="AM390" s="58">
        <v>47177</v>
      </c>
      <c r="AN390" s="58">
        <v>34719</v>
      </c>
      <c r="AO390">
        <v>3</v>
      </c>
      <c r="AP390" t="s">
        <v>18</v>
      </c>
      <c r="AR390">
        <v>3</v>
      </c>
      <c r="AS390">
        <v>12</v>
      </c>
    </row>
    <row r="391" spans="1:45" x14ac:dyDescent="0.2">
      <c r="A391" s="51">
        <v>389</v>
      </c>
      <c r="B391" s="51">
        <v>290</v>
      </c>
      <c r="C391" t="s">
        <v>11</v>
      </c>
      <c r="D391" t="s">
        <v>550</v>
      </c>
      <c r="E391" t="s">
        <v>552</v>
      </c>
      <c r="F391" s="9">
        <v>5.59</v>
      </c>
      <c r="G391" s="53">
        <v>1182</v>
      </c>
      <c r="H391" s="16">
        <v>216</v>
      </c>
      <c r="I391" s="16">
        <v>6601</v>
      </c>
      <c r="J391" s="16">
        <v>1207</v>
      </c>
      <c r="K391" s="55">
        <v>1</v>
      </c>
      <c r="L391" s="55">
        <v>1.1100000000000001</v>
      </c>
      <c r="R391" s="7">
        <v>1.01</v>
      </c>
      <c r="S391">
        <v>64.599999999999994</v>
      </c>
      <c r="T391">
        <v>64.7</v>
      </c>
      <c r="U391">
        <v>64.599999999999994</v>
      </c>
      <c r="V391">
        <v>64.680000000000007</v>
      </c>
      <c r="W391">
        <v>388</v>
      </c>
      <c r="X391" s="16">
        <v>192594</v>
      </c>
      <c r="Y391" s="16">
        <v>1104</v>
      </c>
      <c r="Z391" s="16">
        <v>3238</v>
      </c>
      <c r="AA391" s="16">
        <v>2260</v>
      </c>
      <c r="AB391" s="16">
        <v>147</v>
      </c>
      <c r="AC391" s="16">
        <v>610</v>
      </c>
      <c r="AD391" s="16">
        <v>450</v>
      </c>
      <c r="AF391" s="65">
        <f t="shared" si="6"/>
        <v>0</v>
      </c>
      <c r="AG391" s="7">
        <v>1</v>
      </c>
      <c r="AH391" s="7">
        <v>1.1100000000000001</v>
      </c>
      <c r="AI391" s="57">
        <v>153655</v>
      </c>
      <c r="AJ391" s="57">
        <v>57572</v>
      </c>
      <c r="AK391" s="58">
        <v>380</v>
      </c>
      <c r="AL391" s="58">
        <v>380</v>
      </c>
      <c r="AM391" s="58">
        <v>0</v>
      </c>
      <c r="AN391" s="58">
        <v>0</v>
      </c>
      <c r="AO391">
        <v>1</v>
      </c>
      <c r="AP391" t="s">
        <v>7</v>
      </c>
      <c r="AQ391">
        <v>1</v>
      </c>
      <c r="AR391">
        <v>1</v>
      </c>
      <c r="AS391">
        <v>1.9999999999999998</v>
      </c>
    </row>
    <row r="392" spans="1:45" x14ac:dyDescent="0.2">
      <c r="A392" s="51">
        <v>390</v>
      </c>
      <c r="B392" s="51">
        <v>458</v>
      </c>
      <c r="C392" t="s">
        <v>103</v>
      </c>
      <c r="D392" t="s">
        <v>101</v>
      </c>
      <c r="E392" t="s">
        <v>102</v>
      </c>
      <c r="F392" s="9">
        <v>70.38</v>
      </c>
      <c r="G392" s="53">
        <v>1141</v>
      </c>
      <c r="H392" s="16">
        <v>49</v>
      </c>
      <c r="I392" s="16">
        <v>80272</v>
      </c>
      <c r="J392" s="16">
        <v>3420</v>
      </c>
      <c r="K392" s="55">
        <v>1.05</v>
      </c>
      <c r="L392" s="55">
        <v>1.2</v>
      </c>
      <c r="R392" s="7">
        <v>1.07</v>
      </c>
      <c r="S392">
        <v>45.3</v>
      </c>
      <c r="T392">
        <v>47.1</v>
      </c>
      <c r="U392">
        <v>46</v>
      </c>
      <c r="V392">
        <v>47.71</v>
      </c>
      <c r="W392">
        <v>54</v>
      </c>
      <c r="X392" s="16">
        <v>102554</v>
      </c>
      <c r="Y392" s="16">
        <v>22704</v>
      </c>
      <c r="Z392" s="16">
        <v>43144</v>
      </c>
      <c r="AA392" s="16">
        <v>14425</v>
      </c>
      <c r="AB392" s="16">
        <v>817</v>
      </c>
      <c r="AC392" s="16">
        <v>2011</v>
      </c>
      <c r="AD392" s="16">
        <v>592</v>
      </c>
      <c r="AF392" s="65">
        <f t="shared" si="6"/>
        <v>-1.0000000000000009E-2</v>
      </c>
      <c r="AG392" s="7">
        <v>1.05</v>
      </c>
      <c r="AH392" s="7">
        <v>1.19</v>
      </c>
      <c r="AI392" s="57">
        <v>1588746</v>
      </c>
      <c r="AJ392" s="57">
        <v>175796</v>
      </c>
      <c r="AK392" s="58">
        <v>29667</v>
      </c>
      <c r="AL392" s="58">
        <v>7226</v>
      </c>
      <c r="AM392" s="58">
        <v>598881</v>
      </c>
      <c r="AN392" s="58">
        <v>159176</v>
      </c>
      <c r="AO392">
        <v>3</v>
      </c>
      <c r="AP392" t="s">
        <v>18</v>
      </c>
      <c r="AR392">
        <v>2</v>
      </c>
      <c r="AS392">
        <v>15</v>
      </c>
    </row>
    <row r="393" spans="1:45" x14ac:dyDescent="0.2">
      <c r="A393" s="51">
        <v>391</v>
      </c>
      <c r="B393" s="51">
        <v>376</v>
      </c>
      <c r="C393" t="s">
        <v>59</v>
      </c>
      <c r="D393" t="s">
        <v>731</v>
      </c>
      <c r="E393" t="s">
        <v>732</v>
      </c>
      <c r="F393" s="9">
        <v>9.01</v>
      </c>
      <c r="G393" s="53">
        <v>1124</v>
      </c>
      <c r="H393" s="16">
        <v>95</v>
      </c>
      <c r="I393" s="16">
        <v>10126</v>
      </c>
      <c r="J393" s="16">
        <v>859</v>
      </c>
      <c r="K393" s="55">
        <v>1.03</v>
      </c>
      <c r="L393" s="55">
        <v>1.1499999999999999</v>
      </c>
      <c r="R393" s="7">
        <v>1.04</v>
      </c>
      <c r="S393">
        <v>51.9</v>
      </c>
      <c r="T393">
        <v>53</v>
      </c>
      <c r="U393">
        <v>54.7</v>
      </c>
      <c r="V393">
        <v>55.83</v>
      </c>
      <c r="W393">
        <v>521</v>
      </c>
      <c r="X393" s="16">
        <v>28501</v>
      </c>
      <c r="Y393" s="16">
        <v>2567</v>
      </c>
      <c r="Z393" s="16">
        <v>4812</v>
      </c>
      <c r="AA393" s="16">
        <v>2748</v>
      </c>
      <c r="AB393" s="16">
        <v>186</v>
      </c>
      <c r="AC393" s="16">
        <v>413</v>
      </c>
      <c r="AD393" s="16">
        <v>259</v>
      </c>
      <c r="AF393" s="65">
        <f t="shared" si="6"/>
        <v>-1.0000000000000009E-2</v>
      </c>
      <c r="AG393" s="7">
        <v>1.02</v>
      </c>
      <c r="AH393" s="7">
        <v>1.1399999999999999</v>
      </c>
      <c r="AI393" s="57">
        <v>211916</v>
      </c>
      <c r="AJ393" s="57">
        <v>43100</v>
      </c>
      <c r="AK393" s="58">
        <v>3199</v>
      </c>
      <c r="AL393" s="58">
        <v>1289</v>
      </c>
      <c r="AM393" s="58">
        <v>65863</v>
      </c>
      <c r="AN393" s="58">
        <v>28473</v>
      </c>
      <c r="AO393">
        <v>3</v>
      </c>
      <c r="AP393" t="s">
        <v>18</v>
      </c>
      <c r="AR393">
        <v>4</v>
      </c>
      <c r="AS393">
        <v>6</v>
      </c>
    </row>
    <row r="394" spans="1:45" x14ac:dyDescent="0.2">
      <c r="A394" s="51">
        <v>392</v>
      </c>
      <c r="B394" s="51">
        <v>429</v>
      </c>
      <c r="C394" t="s">
        <v>167</v>
      </c>
      <c r="D394" t="s">
        <v>449</v>
      </c>
      <c r="E394" t="s">
        <v>453</v>
      </c>
      <c r="F394" s="9">
        <v>3.63</v>
      </c>
      <c r="G394" s="53">
        <v>1120</v>
      </c>
      <c r="H394" s="16">
        <v>63</v>
      </c>
      <c r="I394" s="16">
        <v>4069</v>
      </c>
      <c r="J394" s="16">
        <v>228</v>
      </c>
      <c r="K394" s="55">
        <v>1.07</v>
      </c>
      <c r="L394" s="55">
        <v>1.27</v>
      </c>
      <c r="R394" s="7">
        <v>1.0900000000000001</v>
      </c>
      <c r="S394">
        <v>37</v>
      </c>
      <c r="T394">
        <v>39.4</v>
      </c>
      <c r="U394">
        <v>37.1</v>
      </c>
      <c r="V394">
        <v>39.4</v>
      </c>
      <c r="W394">
        <v>303</v>
      </c>
      <c r="X394" s="16">
        <v>3996</v>
      </c>
      <c r="Y394" s="16">
        <v>1216</v>
      </c>
      <c r="Z394" s="16">
        <v>1917</v>
      </c>
      <c r="AA394" s="16">
        <v>936</v>
      </c>
      <c r="AB394" s="16">
        <v>59</v>
      </c>
      <c r="AC394" s="16">
        <v>116</v>
      </c>
      <c r="AD394" s="16">
        <v>53</v>
      </c>
      <c r="AF394" s="65">
        <f t="shared" si="6"/>
        <v>0</v>
      </c>
      <c r="AG394" s="7">
        <v>1.07</v>
      </c>
      <c r="AH394" s="7">
        <v>1.27</v>
      </c>
      <c r="AI394" s="57">
        <v>82923</v>
      </c>
      <c r="AJ394" s="57">
        <v>11879</v>
      </c>
      <c r="AK394" s="58">
        <v>1893</v>
      </c>
      <c r="AL394" s="58">
        <v>553</v>
      </c>
      <c r="AM394" s="58">
        <v>38518</v>
      </c>
      <c r="AN394" s="58">
        <v>12256</v>
      </c>
      <c r="AO394">
        <v>3</v>
      </c>
      <c r="AP394" t="s">
        <v>18</v>
      </c>
      <c r="AR394">
        <v>2</v>
      </c>
      <c r="AS394">
        <v>14</v>
      </c>
    </row>
    <row r="395" spans="1:45" x14ac:dyDescent="0.2">
      <c r="A395" s="51">
        <v>393</v>
      </c>
      <c r="B395" s="51">
        <v>430</v>
      </c>
      <c r="C395" t="s">
        <v>80</v>
      </c>
      <c r="D395" t="s">
        <v>417</v>
      </c>
      <c r="E395" t="s">
        <v>418</v>
      </c>
      <c r="F395" s="9">
        <v>25.01</v>
      </c>
      <c r="G395" s="53">
        <v>1115</v>
      </c>
      <c r="H395" s="16">
        <v>62</v>
      </c>
      <c r="I395" s="16">
        <v>27890</v>
      </c>
      <c r="J395" s="16">
        <v>1554</v>
      </c>
      <c r="K395" s="55">
        <v>1.04</v>
      </c>
      <c r="L395" s="55">
        <v>1.17</v>
      </c>
      <c r="R395" s="7">
        <v>1.06</v>
      </c>
      <c r="S395">
        <v>51.6</v>
      </c>
      <c r="T395">
        <v>52.9</v>
      </c>
      <c r="U395">
        <v>59.5</v>
      </c>
      <c r="V395">
        <v>60.57</v>
      </c>
      <c r="W395">
        <v>275</v>
      </c>
      <c r="X395" s="16">
        <v>35511</v>
      </c>
      <c r="Y395" s="16">
        <v>6630</v>
      </c>
      <c r="Z395" s="16">
        <v>14250</v>
      </c>
      <c r="AA395" s="16">
        <v>7010</v>
      </c>
      <c r="AB395" s="16">
        <v>317</v>
      </c>
      <c r="AC395" s="16">
        <v>827</v>
      </c>
      <c r="AD395" s="16">
        <v>410</v>
      </c>
      <c r="AF395" s="65">
        <f t="shared" si="6"/>
        <v>-4.9999999999999822E-2</v>
      </c>
      <c r="AG395" s="7">
        <v>1.02</v>
      </c>
      <c r="AH395" s="7">
        <v>1.1200000000000001</v>
      </c>
      <c r="AI395" s="57">
        <v>558733</v>
      </c>
      <c r="AJ395" s="57">
        <v>74419</v>
      </c>
      <c r="AK395" s="58">
        <v>8373</v>
      </c>
      <c r="AL395" s="58">
        <v>622</v>
      </c>
      <c r="AM395" s="58">
        <v>142641</v>
      </c>
      <c r="AN395" s="58">
        <v>4500</v>
      </c>
      <c r="AO395">
        <v>3</v>
      </c>
      <c r="AP395" t="s">
        <v>18</v>
      </c>
      <c r="AR395">
        <v>4</v>
      </c>
      <c r="AS395">
        <v>13</v>
      </c>
    </row>
    <row r="396" spans="1:45" x14ac:dyDescent="0.2">
      <c r="A396" s="51">
        <v>394</v>
      </c>
      <c r="B396" s="51">
        <v>370</v>
      </c>
      <c r="C396" t="s">
        <v>30</v>
      </c>
      <c r="D396" t="s">
        <v>67</v>
      </c>
      <c r="E396" t="s">
        <v>68</v>
      </c>
      <c r="F396" s="9">
        <v>2.66</v>
      </c>
      <c r="G396" s="53">
        <v>1114</v>
      </c>
      <c r="H396" s="16">
        <v>98</v>
      </c>
      <c r="I396" s="16">
        <v>2962</v>
      </c>
      <c r="J396" s="16">
        <v>261</v>
      </c>
      <c r="K396" s="55">
        <v>1.03</v>
      </c>
      <c r="L396" s="55">
        <v>1.1299999999999999</v>
      </c>
      <c r="R396" s="7">
        <v>1.04</v>
      </c>
      <c r="S396">
        <v>47.2</v>
      </c>
      <c r="T396">
        <v>48.2</v>
      </c>
      <c r="U396">
        <v>47</v>
      </c>
      <c r="V396">
        <v>48.04</v>
      </c>
      <c r="W396">
        <v>36</v>
      </c>
      <c r="X396" s="16">
        <v>9976</v>
      </c>
      <c r="Y396" s="16">
        <v>842</v>
      </c>
      <c r="Z396" s="16">
        <v>1489</v>
      </c>
      <c r="AA396" s="16">
        <v>631</v>
      </c>
      <c r="AB396" s="16">
        <v>66</v>
      </c>
      <c r="AC396" s="16">
        <v>136</v>
      </c>
      <c r="AD396" s="16">
        <v>58</v>
      </c>
      <c r="AF396" s="65">
        <f t="shared" si="6"/>
        <v>0</v>
      </c>
      <c r="AG396" s="7">
        <v>1.03</v>
      </c>
      <c r="AH396" s="7">
        <v>1.1299999999999999</v>
      </c>
      <c r="AI396" s="57">
        <v>63119</v>
      </c>
      <c r="AJ396" s="57">
        <v>13720</v>
      </c>
      <c r="AK396" s="58">
        <v>1350</v>
      </c>
      <c r="AL396" s="58">
        <v>693</v>
      </c>
      <c r="AM396" s="58">
        <v>28241</v>
      </c>
      <c r="AN396" s="58">
        <v>15377</v>
      </c>
      <c r="AO396">
        <v>3</v>
      </c>
      <c r="AP396" t="s">
        <v>18</v>
      </c>
      <c r="AR396">
        <v>3</v>
      </c>
      <c r="AS396">
        <v>11</v>
      </c>
    </row>
    <row r="397" spans="1:45" x14ac:dyDescent="0.2">
      <c r="A397" s="51">
        <v>395</v>
      </c>
      <c r="B397" s="51">
        <v>353</v>
      </c>
      <c r="C397" t="s">
        <v>747</v>
      </c>
      <c r="D397" t="s">
        <v>767</v>
      </c>
      <c r="E397" t="s">
        <v>788</v>
      </c>
      <c r="F397" s="9">
        <v>10.33</v>
      </c>
      <c r="G397" s="53">
        <v>1112</v>
      </c>
      <c r="H397" s="16">
        <v>113</v>
      </c>
      <c r="I397" s="16">
        <v>11490</v>
      </c>
      <c r="J397" s="16">
        <v>1172</v>
      </c>
      <c r="K397" s="55">
        <v>1.03</v>
      </c>
      <c r="L397" s="55">
        <v>1.1000000000000001</v>
      </c>
      <c r="R397" s="7">
        <v>1.06</v>
      </c>
      <c r="S397">
        <v>58.1</v>
      </c>
      <c r="T397">
        <v>59.2</v>
      </c>
      <c r="U397">
        <v>58.7</v>
      </c>
      <c r="V397">
        <v>59.8</v>
      </c>
      <c r="W397">
        <v>560</v>
      </c>
      <c r="X397" s="16">
        <v>40942</v>
      </c>
      <c r="Y397" s="16">
        <v>3004</v>
      </c>
      <c r="Z397" s="16">
        <v>6022</v>
      </c>
      <c r="AA397" s="16">
        <v>2463</v>
      </c>
      <c r="AB397" s="16">
        <v>263</v>
      </c>
      <c r="AC397" s="16">
        <v>654</v>
      </c>
      <c r="AD397" s="16">
        <v>254</v>
      </c>
      <c r="AF397" s="65">
        <f t="shared" si="6"/>
        <v>0</v>
      </c>
      <c r="AG397" s="7">
        <v>1.02</v>
      </c>
      <c r="AH397" s="7">
        <v>1.1000000000000001</v>
      </c>
      <c r="AI397" s="57">
        <v>245691</v>
      </c>
      <c r="AJ397" s="57">
        <v>59031</v>
      </c>
      <c r="AK397" s="58">
        <v>3332</v>
      </c>
      <c r="AL397" s="58">
        <v>1864</v>
      </c>
      <c r="AM397" s="58">
        <v>69122</v>
      </c>
      <c r="AN397" s="58">
        <v>40416</v>
      </c>
      <c r="AO397">
        <v>3</v>
      </c>
      <c r="AP397" t="s">
        <v>18</v>
      </c>
      <c r="AR397">
        <v>5</v>
      </c>
      <c r="AS397">
        <v>7.9999999999999991</v>
      </c>
    </row>
    <row r="398" spans="1:45" x14ac:dyDescent="0.2">
      <c r="A398" s="51">
        <v>396</v>
      </c>
      <c r="B398" s="51">
        <v>349</v>
      </c>
      <c r="C398" t="s">
        <v>268</v>
      </c>
      <c r="D398" t="s">
        <v>252</v>
      </c>
      <c r="E398" t="s">
        <v>100</v>
      </c>
      <c r="F398" s="9">
        <v>9.73</v>
      </c>
      <c r="G398" s="53">
        <v>1099</v>
      </c>
      <c r="H398" s="16">
        <v>119</v>
      </c>
      <c r="I398" s="16">
        <v>10689</v>
      </c>
      <c r="J398" s="16">
        <v>1158</v>
      </c>
      <c r="K398" s="55">
        <v>1.05</v>
      </c>
      <c r="L398" s="55">
        <v>1.17</v>
      </c>
      <c r="R398" s="7">
        <v>1.1100000000000001</v>
      </c>
      <c r="S398">
        <v>54.3</v>
      </c>
      <c r="T398">
        <v>56.4</v>
      </c>
      <c r="U398">
        <v>56.4</v>
      </c>
      <c r="V398">
        <v>58.3</v>
      </c>
      <c r="W398">
        <v>164</v>
      </c>
      <c r="X398" s="16">
        <v>18534</v>
      </c>
      <c r="Y398" s="16">
        <v>3294</v>
      </c>
      <c r="Z398" s="16">
        <v>5029</v>
      </c>
      <c r="AA398" s="16">
        <v>2366</v>
      </c>
      <c r="AB398" s="16">
        <v>312</v>
      </c>
      <c r="AC398" s="16">
        <v>576</v>
      </c>
      <c r="AD398" s="16">
        <v>270</v>
      </c>
      <c r="AF398" s="65">
        <f t="shared" si="6"/>
        <v>-2.0000000000000018E-2</v>
      </c>
      <c r="AG398" s="7">
        <v>1.04</v>
      </c>
      <c r="AH398" s="7">
        <v>1.1499999999999999</v>
      </c>
      <c r="AI398" s="57">
        <v>230533</v>
      </c>
      <c r="AJ398" s="57">
        <v>56216</v>
      </c>
      <c r="AK398" s="58">
        <v>3155</v>
      </c>
      <c r="AL398" s="58">
        <v>837</v>
      </c>
      <c r="AM398" s="58">
        <v>60109</v>
      </c>
      <c r="AN398" s="58">
        <v>15119</v>
      </c>
      <c r="AO398">
        <v>3</v>
      </c>
      <c r="AP398" t="s">
        <v>18</v>
      </c>
      <c r="AR398">
        <v>4</v>
      </c>
      <c r="AS398">
        <v>6</v>
      </c>
    </row>
    <row r="399" spans="1:45" x14ac:dyDescent="0.2">
      <c r="A399" s="51">
        <v>397</v>
      </c>
      <c r="B399" s="51">
        <v>396</v>
      </c>
      <c r="C399" t="s">
        <v>181</v>
      </c>
      <c r="D399" t="s">
        <v>160</v>
      </c>
      <c r="E399" t="s">
        <v>185</v>
      </c>
      <c r="F399" s="9">
        <v>54.4</v>
      </c>
      <c r="G399" s="53">
        <v>1073</v>
      </c>
      <c r="H399" s="16">
        <v>79</v>
      </c>
      <c r="I399" s="16">
        <v>58396</v>
      </c>
      <c r="J399" s="16">
        <v>4319</v>
      </c>
      <c r="K399" s="55">
        <v>1.03</v>
      </c>
      <c r="L399" s="55">
        <v>1.1100000000000001</v>
      </c>
      <c r="R399" s="7">
        <v>1.06</v>
      </c>
      <c r="S399">
        <v>60.4</v>
      </c>
      <c r="T399">
        <v>62</v>
      </c>
      <c r="U399">
        <v>60.6</v>
      </c>
      <c r="V399">
        <v>62.09</v>
      </c>
      <c r="W399">
        <v>99</v>
      </c>
      <c r="X399" s="16">
        <v>214252</v>
      </c>
      <c r="Y399" s="16">
        <v>17599</v>
      </c>
      <c r="Z399" s="16">
        <v>28403</v>
      </c>
      <c r="AA399" s="16">
        <v>12395</v>
      </c>
      <c r="AB399" s="16">
        <v>1153</v>
      </c>
      <c r="AC399" s="16">
        <v>2249</v>
      </c>
      <c r="AD399" s="16">
        <v>917</v>
      </c>
      <c r="AF399" s="65">
        <f t="shared" si="6"/>
        <v>-1.0000000000000009E-2</v>
      </c>
      <c r="AG399" s="7">
        <v>1.03</v>
      </c>
      <c r="AH399" s="7">
        <v>1.1000000000000001</v>
      </c>
      <c r="AI399" s="57">
        <v>1172447</v>
      </c>
      <c r="AJ399" s="57">
        <v>208211</v>
      </c>
      <c r="AK399" s="58">
        <v>2978</v>
      </c>
      <c r="AL399" s="58">
        <v>2409</v>
      </c>
      <c r="AM399" s="58">
        <v>33903</v>
      </c>
      <c r="AN399" s="58">
        <v>24781</v>
      </c>
      <c r="AO399">
        <v>3</v>
      </c>
      <c r="AP399" t="s">
        <v>18</v>
      </c>
      <c r="AQ399">
        <v>3</v>
      </c>
      <c r="AR399">
        <v>2</v>
      </c>
      <c r="AS399">
        <v>0.99999999999999989</v>
      </c>
    </row>
    <row r="400" spans="1:45" x14ac:dyDescent="0.2">
      <c r="A400" s="51">
        <v>398</v>
      </c>
      <c r="B400" s="51">
        <v>262</v>
      </c>
      <c r="C400" t="s">
        <v>691</v>
      </c>
      <c r="D400" t="s">
        <v>860</v>
      </c>
      <c r="E400" t="s">
        <v>861</v>
      </c>
      <c r="F400" s="9">
        <v>11.99</v>
      </c>
      <c r="G400" s="53">
        <v>1052</v>
      </c>
      <c r="H400" s="16">
        <v>274</v>
      </c>
      <c r="I400" s="16">
        <v>12612</v>
      </c>
      <c r="J400" s="16">
        <v>3279</v>
      </c>
      <c r="K400" s="55">
        <v>1.03</v>
      </c>
      <c r="L400" s="55">
        <v>1.1100000000000001</v>
      </c>
      <c r="R400" s="7">
        <v>1.06</v>
      </c>
      <c r="S400">
        <v>54.7</v>
      </c>
      <c r="T400">
        <v>55.9</v>
      </c>
      <c r="U400">
        <v>58.6</v>
      </c>
      <c r="V400">
        <v>59.54</v>
      </c>
      <c r="W400">
        <v>617</v>
      </c>
      <c r="X400" s="16">
        <v>38525</v>
      </c>
      <c r="Y400" s="16">
        <v>3993</v>
      </c>
      <c r="Z400" s="16">
        <v>5847</v>
      </c>
      <c r="AA400" s="16">
        <v>2772</v>
      </c>
      <c r="AB400" s="16">
        <v>942</v>
      </c>
      <c r="AC400" s="16">
        <v>1593</v>
      </c>
      <c r="AD400" s="16">
        <v>744</v>
      </c>
      <c r="AF400" s="65">
        <f t="shared" si="6"/>
        <v>-2.0000000000000018E-2</v>
      </c>
      <c r="AG400" s="7">
        <v>1.02</v>
      </c>
      <c r="AH400" s="7">
        <v>1.0900000000000001</v>
      </c>
      <c r="AI400" s="57">
        <v>334200</v>
      </c>
      <c r="AJ400" s="57">
        <v>162181</v>
      </c>
      <c r="AK400" s="58">
        <v>6652</v>
      </c>
      <c r="AL400" s="58">
        <v>3710</v>
      </c>
      <c r="AM400" s="58">
        <v>136526</v>
      </c>
      <c r="AN400" s="58">
        <v>81822</v>
      </c>
      <c r="AO400">
        <v>3</v>
      </c>
      <c r="AP400" t="s">
        <v>18</v>
      </c>
      <c r="AR400">
        <v>2</v>
      </c>
      <c r="AS400">
        <v>7</v>
      </c>
    </row>
    <row r="401" spans="1:45" x14ac:dyDescent="0.2">
      <c r="A401" s="51">
        <v>399</v>
      </c>
      <c r="B401" s="51">
        <v>392</v>
      </c>
      <c r="C401" t="s">
        <v>343</v>
      </c>
      <c r="D401" t="s">
        <v>811</v>
      </c>
      <c r="E401" t="s">
        <v>741</v>
      </c>
      <c r="F401" s="9">
        <v>8.08</v>
      </c>
      <c r="G401" s="53">
        <v>1048</v>
      </c>
      <c r="H401" s="16">
        <v>81</v>
      </c>
      <c r="I401" s="16">
        <v>8469</v>
      </c>
      <c r="J401" s="16">
        <v>655</v>
      </c>
      <c r="K401" s="55">
        <v>1.05</v>
      </c>
      <c r="L401" s="55">
        <v>1.21</v>
      </c>
      <c r="R401" s="7">
        <v>1.06</v>
      </c>
      <c r="S401">
        <v>49.1</v>
      </c>
      <c r="T401">
        <v>51.1</v>
      </c>
      <c r="U401">
        <v>49.7</v>
      </c>
      <c r="V401">
        <v>51.54</v>
      </c>
      <c r="W401">
        <v>578</v>
      </c>
      <c r="X401" s="16">
        <v>13446</v>
      </c>
      <c r="Y401" s="16">
        <v>2114</v>
      </c>
      <c r="Z401" s="16">
        <v>4150</v>
      </c>
      <c r="AA401" s="16">
        <v>2205</v>
      </c>
      <c r="AB401" s="16">
        <v>142</v>
      </c>
      <c r="AC401" s="16">
        <v>349</v>
      </c>
      <c r="AD401" s="16">
        <v>164</v>
      </c>
      <c r="AF401" s="65">
        <f t="shared" si="6"/>
        <v>-1.0000000000000009E-2</v>
      </c>
      <c r="AG401" s="7">
        <v>1.05</v>
      </c>
      <c r="AH401" s="7">
        <v>1.2</v>
      </c>
      <c r="AI401" s="57">
        <v>177404</v>
      </c>
      <c r="AJ401" s="57">
        <v>34446</v>
      </c>
      <c r="AK401" s="58">
        <v>3691</v>
      </c>
      <c r="AL401" s="58">
        <v>1767</v>
      </c>
      <c r="AM401" s="58">
        <v>76662</v>
      </c>
      <c r="AN401" s="58">
        <v>38976</v>
      </c>
      <c r="AO401">
        <v>3</v>
      </c>
      <c r="AP401" t="s">
        <v>18</v>
      </c>
      <c r="AR401">
        <v>5</v>
      </c>
      <c r="AS401">
        <v>10</v>
      </c>
    </row>
    <row r="402" spans="1:45" x14ac:dyDescent="0.2">
      <c r="A402" s="51">
        <v>400</v>
      </c>
      <c r="B402" s="51">
        <v>466</v>
      </c>
      <c r="C402" t="s">
        <v>167</v>
      </c>
      <c r="D402" t="s">
        <v>160</v>
      </c>
      <c r="E402" t="s">
        <v>166</v>
      </c>
      <c r="F402" s="9">
        <v>38.67</v>
      </c>
      <c r="G402" s="53">
        <v>1031</v>
      </c>
      <c r="H402" s="16">
        <v>46</v>
      </c>
      <c r="I402" s="16">
        <v>39881</v>
      </c>
      <c r="J402" s="16">
        <v>1779</v>
      </c>
      <c r="K402" s="55">
        <v>1.03</v>
      </c>
      <c r="L402" s="55">
        <v>1.1200000000000001</v>
      </c>
      <c r="R402" s="7">
        <v>1.04</v>
      </c>
      <c r="S402">
        <v>55.3</v>
      </c>
      <c r="T402">
        <v>56.8</v>
      </c>
      <c r="U402">
        <v>55.2</v>
      </c>
      <c r="V402">
        <v>56.71</v>
      </c>
      <c r="W402">
        <v>87</v>
      </c>
      <c r="X402" s="16">
        <v>134934</v>
      </c>
      <c r="Y402" s="16">
        <v>11851</v>
      </c>
      <c r="Z402" s="16">
        <v>19474</v>
      </c>
      <c r="AA402" s="16">
        <v>8556</v>
      </c>
      <c r="AB402" s="16">
        <v>463</v>
      </c>
      <c r="AC402" s="16">
        <v>951</v>
      </c>
      <c r="AD402" s="16">
        <v>365</v>
      </c>
      <c r="AF402" s="65">
        <f t="shared" si="6"/>
        <v>0</v>
      </c>
      <c r="AG402" s="7">
        <v>1.03</v>
      </c>
      <c r="AH402" s="7">
        <v>1.1200000000000001</v>
      </c>
      <c r="AI402" s="57">
        <v>779243</v>
      </c>
      <c r="AJ402" s="57">
        <v>91241</v>
      </c>
      <c r="AK402" s="58">
        <v>8454</v>
      </c>
      <c r="AL402" s="58">
        <v>3681</v>
      </c>
      <c r="AM402" s="58">
        <v>174202</v>
      </c>
      <c r="AN402" s="58">
        <v>80694</v>
      </c>
      <c r="AO402">
        <v>3</v>
      </c>
      <c r="AP402" t="s">
        <v>18</v>
      </c>
      <c r="AR402">
        <v>2</v>
      </c>
      <c r="AS402">
        <v>14</v>
      </c>
    </row>
    <row r="403" spans="1:45" x14ac:dyDescent="0.2">
      <c r="A403" s="51">
        <v>401</v>
      </c>
      <c r="B403" s="51">
        <v>384</v>
      </c>
      <c r="C403" t="s">
        <v>759</v>
      </c>
      <c r="D403" t="s">
        <v>767</v>
      </c>
      <c r="E403" t="s">
        <v>787</v>
      </c>
      <c r="F403" s="9">
        <v>14.02</v>
      </c>
      <c r="G403" s="53">
        <v>1004</v>
      </c>
      <c r="H403" s="16">
        <v>87</v>
      </c>
      <c r="I403" s="16">
        <v>14069</v>
      </c>
      <c r="J403" s="16">
        <v>1218</v>
      </c>
      <c r="K403" s="55">
        <v>1.02</v>
      </c>
      <c r="L403" s="55">
        <v>1.08</v>
      </c>
      <c r="R403" s="7">
        <v>1.03</v>
      </c>
      <c r="S403">
        <v>59.8</v>
      </c>
      <c r="T403">
        <v>60.9</v>
      </c>
      <c r="U403">
        <v>60.5</v>
      </c>
      <c r="V403">
        <v>61.5</v>
      </c>
      <c r="W403">
        <v>559</v>
      </c>
      <c r="X403" s="16">
        <v>76022</v>
      </c>
      <c r="Y403" s="16">
        <v>4134</v>
      </c>
      <c r="Z403" s="16">
        <v>7183</v>
      </c>
      <c r="AA403" s="16">
        <v>2752</v>
      </c>
      <c r="AB403" s="16">
        <v>308</v>
      </c>
      <c r="AC403" s="16">
        <v>656</v>
      </c>
      <c r="AD403" s="16">
        <v>254</v>
      </c>
      <c r="AF403" s="65">
        <f t="shared" si="6"/>
        <v>0</v>
      </c>
      <c r="AG403" s="7">
        <v>1.02</v>
      </c>
      <c r="AH403" s="7">
        <v>1.08</v>
      </c>
      <c r="AI403" s="57">
        <v>287524</v>
      </c>
      <c r="AJ403" s="57">
        <v>58267</v>
      </c>
      <c r="AK403" s="58">
        <v>651</v>
      </c>
      <c r="AL403" s="58">
        <v>453</v>
      </c>
      <c r="AM403" s="58">
        <v>5990</v>
      </c>
      <c r="AN403" s="58">
        <v>2323</v>
      </c>
      <c r="AO403">
        <v>3</v>
      </c>
      <c r="AP403" t="s">
        <v>18</v>
      </c>
      <c r="AR403">
        <v>5</v>
      </c>
      <c r="AS403">
        <v>7.9999999999999991</v>
      </c>
    </row>
    <row r="404" spans="1:45" x14ac:dyDescent="0.2">
      <c r="A404" s="51">
        <v>402</v>
      </c>
      <c r="B404" s="51">
        <v>469</v>
      </c>
      <c r="C404" t="s">
        <v>96</v>
      </c>
      <c r="D404" t="s">
        <v>801</v>
      </c>
      <c r="E404" t="s">
        <v>803</v>
      </c>
      <c r="F404" s="9">
        <v>21.52</v>
      </c>
      <c r="G404" s="53">
        <v>1002</v>
      </c>
      <c r="H404" s="16">
        <v>44</v>
      </c>
      <c r="I404" s="16">
        <v>21558</v>
      </c>
      <c r="J404" s="16">
        <v>950</v>
      </c>
      <c r="K404" s="55">
        <v>1.05</v>
      </c>
      <c r="L404" s="55">
        <v>1.18</v>
      </c>
      <c r="R404" s="7">
        <v>1.06</v>
      </c>
      <c r="S404">
        <v>46.8</v>
      </c>
      <c r="T404">
        <v>48.8</v>
      </c>
      <c r="U404">
        <v>46.6</v>
      </c>
      <c r="V404">
        <v>48.59</v>
      </c>
      <c r="W404">
        <v>572</v>
      </c>
      <c r="X404" s="16">
        <v>38956</v>
      </c>
      <c r="Y404" s="16">
        <v>6236</v>
      </c>
      <c r="Z404" s="16">
        <v>11954</v>
      </c>
      <c r="AA404" s="16">
        <v>3368</v>
      </c>
      <c r="AB404" s="16">
        <v>226</v>
      </c>
      <c r="AC404" s="16">
        <v>570</v>
      </c>
      <c r="AD404" s="16">
        <v>154</v>
      </c>
      <c r="AF404" s="65">
        <f t="shared" si="6"/>
        <v>0</v>
      </c>
      <c r="AG404" s="7">
        <v>1.05</v>
      </c>
      <c r="AH404" s="7">
        <v>1.18</v>
      </c>
      <c r="AI404" s="57">
        <v>427271</v>
      </c>
      <c r="AJ404" s="57">
        <v>49432</v>
      </c>
      <c r="AK404" s="58">
        <v>7799</v>
      </c>
      <c r="AL404" s="58">
        <v>2318</v>
      </c>
      <c r="AM404" s="58">
        <v>158356</v>
      </c>
      <c r="AN404" s="58">
        <v>50956</v>
      </c>
      <c r="AO404">
        <v>3</v>
      </c>
      <c r="AP404" t="s">
        <v>18</v>
      </c>
      <c r="AR404">
        <v>2</v>
      </c>
      <c r="AS404">
        <v>14</v>
      </c>
    </row>
    <row r="405" spans="1:45" x14ac:dyDescent="0.2">
      <c r="A405" s="51">
        <v>403</v>
      </c>
      <c r="B405" s="51">
        <v>421</v>
      </c>
      <c r="C405" t="s">
        <v>374</v>
      </c>
      <c r="D405" t="s">
        <v>19</v>
      </c>
      <c r="E405" t="s">
        <v>373</v>
      </c>
      <c r="F405" s="9">
        <v>30.16</v>
      </c>
      <c r="G405" s="53">
        <v>1001</v>
      </c>
      <c r="H405" s="16">
        <v>64</v>
      </c>
      <c r="I405" s="16">
        <v>30207</v>
      </c>
      <c r="J405" s="16">
        <v>1945</v>
      </c>
      <c r="K405" s="55">
        <v>1.02</v>
      </c>
      <c r="L405" s="55">
        <v>1.1100000000000001</v>
      </c>
      <c r="R405" s="7">
        <v>1.03</v>
      </c>
      <c r="S405">
        <v>49.5</v>
      </c>
      <c r="T405">
        <v>50.3</v>
      </c>
      <c r="U405">
        <v>49.7</v>
      </c>
      <c r="V405">
        <v>50.54</v>
      </c>
      <c r="W405">
        <v>240</v>
      </c>
      <c r="X405" s="16">
        <v>120009</v>
      </c>
      <c r="Y405" s="16">
        <v>7895</v>
      </c>
      <c r="Z405" s="16">
        <v>12396</v>
      </c>
      <c r="AA405" s="16">
        <v>9916</v>
      </c>
      <c r="AB405" s="16">
        <v>437</v>
      </c>
      <c r="AC405" s="16">
        <v>832</v>
      </c>
      <c r="AD405" s="16">
        <v>676</v>
      </c>
      <c r="AF405" s="65">
        <f t="shared" si="6"/>
        <v>-1.0000000000000009E-2</v>
      </c>
      <c r="AG405" s="7">
        <v>1.02</v>
      </c>
      <c r="AH405" s="7">
        <v>1.1000000000000001</v>
      </c>
      <c r="AI405" s="57">
        <v>620114</v>
      </c>
      <c r="AJ405" s="57">
        <v>103361</v>
      </c>
      <c r="AK405" s="58">
        <v>12504</v>
      </c>
      <c r="AL405" s="58">
        <v>5697</v>
      </c>
      <c r="AM405" s="58">
        <v>259834</v>
      </c>
      <c r="AN405" s="58">
        <v>126460</v>
      </c>
      <c r="AO405">
        <v>3</v>
      </c>
      <c r="AP405" t="s">
        <v>18</v>
      </c>
      <c r="AR405">
        <v>2</v>
      </c>
      <c r="AS405">
        <v>14</v>
      </c>
    </row>
    <row r="406" spans="1:45" x14ac:dyDescent="0.2">
      <c r="A406" s="51">
        <v>404</v>
      </c>
      <c r="B406" s="51">
        <v>275</v>
      </c>
      <c r="C406" t="s">
        <v>181</v>
      </c>
      <c r="D406" t="s">
        <v>460</v>
      </c>
      <c r="E406" t="s">
        <v>502</v>
      </c>
      <c r="F406" s="9">
        <v>9.65</v>
      </c>
      <c r="G406" s="53">
        <v>1000</v>
      </c>
      <c r="H406" s="16">
        <v>246</v>
      </c>
      <c r="I406" s="16">
        <v>9656</v>
      </c>
      <c r="J406" s="16">
        <v>2372</v>
      </c>
      <c r="K406" s="55">
        <v>1.01</v>
      </c>
      <c r="L406" s="55">
        <v>1.07</v>
      </c>
      <c r="R406" s="7">
        <v>1.02</v>
      </c>
      <c r="S406">
        <v>64.099999999999994</v>
      </c>
      <c r="T406">
        <v>64.7</v>
      </c>
      <c r="U406">
        <v>64.099999999999994</v>
      </c>
      <c r="V406">
        <v>64.7</v>
      </c>
      <c r="W406">
        <v>352</v>
      </c>
      <c r="X406" s="16">
        <v>130614</v>
      </c>
      <c r="Y406" s="16">
        <v>3243</v>
      </c>
      <c r="Z406" s="16">
        <v>4451</v>
      </c>
      <c r="AA406" s="16">
        <v>1961</v>
      </c>
      <c r="AB406" s="16">
        <v>628</v>
      </c>
      <c r="AC406" s="16">
        <v>1229</v>
      </c>
      <c r="AD406" s="16">
        <v>515</v>
      </c>
      <c r="AF406" s="65">
        <f t="shared" si="6"/>
        <v>0</v>
      </c>
      <c r="AG406" s="7">
        <v>1.01</v>
      </c>
      <c r="AH406" s="7">
        <v>1.07</v>
      </c>
      <c r="AI406" s="57">
        <v>241597</v>
      </c>
      <c r="AJ406" s="57">
        <v>111866</v>
      </c>
      <c r="AK406" s="58">
        <v>84</v>
      </c>
      <c r="AL406" s="58">
        <v>84</v>
      </c>
      <c r="AM406" s="58">
        <v>0</v>
      </c>
      <c r="AN406" s="58">
        <v>0</v>
      </c>
      <c r="AO406">
        <v>1</v>
      </c>
      <c r="AP406" t="s">
        <v>18</v>
      </c>
      <c r="AR406">
        <v>4</v>
      </c>
      <c r="AS406">
        <v>6</v>
      </c>
    </row>
    <row r="407" spans="1:45" x14ac:dyDescent="0.2">
      <c r="A407" s="51">
        <v>405</v>
      </c>
      <c r="B407" s="51">
        <v>365</v>
      </c>
      <c r="C407" t="s">
        <v>80</v>
      </c>
      <c r="D407" t="s">
        <v>413</v>
      </c>
      <c r="E407" t="s">
        <v>414</v>
      </c>
      <c r="F407" s="9">
        <v>12.59</v>
      </c>
      <c r="G407" s="53">
        <v>1000</v>
      </c>
      <c r="H407" s="16">
        <v>104</v>
      </c>
      <c r="I407" s="16">
        <v>12591</v>
      </c>
      <c r="J407" s="16">
        <v>1303</v>
      </c>
      <c r="K407" s="55">
        <v>1.03</v>
      </c>
      <c r="L407" s="55">
        <v>1.1299999999999999</v>
      </c>
      <c r="R407" s="7">
        <v>1.04</v>
      </c>
      <c r="S407">
        <v>54.2</v>
      </c>
      <c r="T407">
        <v>55.6</v>
      </c>
      <c r="U407">
        <v>55.8</v>
      </c>
      <c r="V407">
        <v>57.33</v>
      </c>
      <c r="W407">
        <v>273</v>
      </c>
      <c r="X407" s="16">
        <v>32978</v>
      </c>
      <c r="Y407" s="16">
        <v>3124</v>
      </c>
      <c r="Z407" s="16">
        <v>6709</v>
      </c>
      <c r="AA407" s="16">
        <v>2758</v>
      </c>
      <c r="AB407" s="16">
        <v>288</v>
      </c>
      <c r="AC407" s="16">
        <v>724</v>
      </c>
      <c r="AD407" s="16">
        <v>291</v>
      </c>
      <c r="AF407" s="65">
        <f t="shared" si="6"/>
        <v>-1.9999999999999796E-2</v>
      </c>
      <c r="AG407" s="7">
        <v>1.03</v>
      </c>
      <c r="AH407" s="7">
        <v>1.1100000000000001</v>
      </c>
      <c r="AI407" s="57">
        <v>267668</v>
      </c>
      <c r="AJ407" s="57">
        <v>63832</v>
      </c>
      <c r="AK407" s="58">
        <v>2645</v>
      </c>
      <c r="AL407" s="58">
        <v>1219</v>
      </c>
      <c r="AM407" s="58">
        <v>54202</v>
      </c>
      <c r="AN407" s="58">
        <v>26283</v>
      </c>
      <c r="AO407">
        <v>3</v>
      </c>
      <c r="AP407" t="s">
        <v>18</v>
      </c>
      <c r="AR407">
        <v>4</v>
      </c>
      <c r="AS407">
        <v>13</v>
      </c>
    </row>
    <row r="408" spans="1:45" x14ac:dyDescent="0.2">
      <c r="A408" s="51">
        <v>406</v>
      </c>
      <c r="B408" s="51">
        <v>375</v>
      </c>
      <c r="C408" t="s">
        <v>360</v>
      </c>
      <c r="D408" t="s">
        <v>19</v>
      </c>
      <c r="E408" t="s">
        <v>364</v>
      </c>
      <c r="F408" s="9">
        <v>30.51</v>
      </c>
      <c r="G408" s="53">
        <v>994</v>
      </c>
      <c r="H408" s="16">
        <v>96</v>
      </c>
      <c r="I408" s="16">
        <v>30319</v>
      </c>
      <c r="J408" s="16">
        <v>2923</v>
      </c>
      <c r="K408" s="55">
        <v>1.02</v>
      </c>
      <c r="L408" s="55">
        <v>1.1499999999999999</v>
      </c>
      <c r="R408" s="7">
        <v>1.04</v>
      </c>
      <c r="S408">
        <v>49.2</v>
      </c>
      <c r="T408">
        <v>49.7</v>
      </c>
      <c r="U408">
        <v>48.9</v>
      </c>
      <c r="V408">
        <v>49.47</v>
      </c>
      <c r="W408">
        <v>234</v>
      </c>
      <c r="X408" s="16">
        <v>86423</v>
      </c>
      <c r="Y408" s="16">
        <v>6790</v>
      </c>
      <c r="Z408" s="16">
        <v>12007</v>
      </c>
      <c r="AA408" s="16">
        <v>11523</v>
      </c>
      <c r="AB408" s="16">
        <v>547</v>
      </c>
      <c r="AC408" s="16">
        <v>1284</v>
      </c>
      <c r="AD408" s="16">
        <v>1092</v>
      </c>
      <c r="AF408" s="65">
        <f t="shared" si="6"/>
        <v>0</v>
      </c>
      <c r="AG408" s="7">
        <v>1.03</v>
      </c>
      <c r="AH408" s="7">
        <v>1.1499999999999999</v>
      </c>
      <c r="AI408" s="57">
        <v>652336</v>
      </c>
      <c r="AJ408" s="57">
        <v>152808</v>
      </c>
      <c r="AK408" s="58">
        <v>13208</v>
      </c>
      <c r="AL408" s="58">
        <v>7321</v>
      </c>
      <c r="AM408" s="58">
        <v>278105</v>
      </c>
      <c r="AN408" s="58">
        <v>162744</v>
      </c>
      <c r="AO408">
        <v>3</v>
      </c>
      <c r="AP408" t="s">
        <v>18</v>
      </c>
      <c r="AR408">
        <v>3</v>
      </c>
      <c r="AS408">
        <v>9</v>
      </c>
    </row>
    <row r="409" spans="1:45" x14ac:dyDescent="0.2">
      <c r="A409" s="51">
        <v>407</v>
      </c>
      <c r="B409" s="51">
        <v>399</v>
      </c>
      <c r="C409" t="s">
        <v>396</v>
      </c>
      <c r="D409" t="s">
        <v>19</v>
      </c>
      <c r="E409" t="s">
        <v>399</v>
      </c>
      <c r="F409" s="9">
        <v>17.39</v>
      </c>
      <c r="G409" s="53">
        <v>977</v>
      </c>
      <c r="H409" s="16">
        <v>78</v>
      </c>
      <c r="I409" s="16">
        <v>16986</v>
      </c>
      <c r="J409" s="16">
        <v>1358</v>
      </c>
      <c r="K409" s="55">
        <v>1.03</v>
      </c>
      <c r="L409" s="55">
        <v>1.1000000000000001</v>
      </c>
      <c r="R409" s="7">
        <v>1.04</v>
      </c>
      <c r="S409">
        <v>58</v>
      </c>
      <c r="T409">
        <v>59.1</v>
      </c>
      <c r="U409">
        <v>59.6</v>
      </c>
      <c r="V409">
        <v>60.61</v>
      </c>
      <c r="W409">
        <v>263</v>
      </c>
      <c r="X409" s="16">
        <v>44993</v>
      </c>
      <c r="Y409" s="16">
        <v>4640</v>
      </c>
      <c r="Z409" s="16">
        <v>7931</v>
      </c>
      <c r="AA409" s="16">
        <v>4415</v>
      </c>
      <c r="AB409" s="16">
        <v>314</v>
      </c>
      <c r="AC409" s="16">
        <v>672</v>
      </c>
      <c r="AD409" s="16">
        <v>372</v>
      </c>
      <c r="AF409" s="65">
        <f t="shared" si="6"/>
        <v>-1.0000000000000009E-2</v>
      </c>
      <c r="AG409" s="7">
        <v>1.02</v>
      </c>
      <c r="AH409" s="7">
        <v>1.0900000000000001</v>
      </c>
      <c r="AI409" s="57">
        <v>350746</v>
      </c>
      <c r="AJ409" s="57">
        <v>65225</v>
      </c>
      <c r="AK409" s="58">
        <v>4289</v>
      </c>
      <c r="AL409" s="58">
        <v>640</v>
      </c>
      <c r="AM409" s="58">
        <v>71110</v>
      </c>
      <c r="AN409" s="58">
        <v>6276</v>
      </c>
      <c r="AO409">
        <v>3</v>
      </c>
      <c r="AP409" t="s">
        <v>18</v>
      </c>
      <c r="AR409">
        <v>2</v>
      </c>
      <c r="AS409">
        <v>7</v>
      </c>
    </row>
    <row r="410" spans="1:45" x14ac:dyDescent="0.2">
      <c r="A410" s="51">
        <v>408</v>
      </c>
      <c r="B410" s="51">
        <v>391</v>
      </c>
      <c r="C410" t="s">
        <v>90</v>
      </c>
      <c r="D410" t="s">
        <v>845</v>
      </c>
      <c r="E410" t="s">
        <v>853</v>
      </c>
      <c r="F410" s="9">
        <v>21.21</v>
      </c>
      <c r="G410" s="53">
        <v>974</v>
      </c>
      <c r="H410" s="16">
        <v>81</v>
      </c>
      <c r="I410" s="16">
        <v>20655</v>
      </c>
      <c r="J410" s="16">
        <v>1728</v>
      </c>
      <c r="K410" s="55">
        <v>1.03</v>
      </c>
      <c r="L410" s="55">
        <v>1.1399999999999999</v>
      </c>
      <c r="R410" s="7">
        <v>1.04</v>
      </c>
      <c r="S410">
        <v>61.9</v>
      </c>
      <c r="T410">
        <v>63.2</v>
      </c>
      <c r="U410">
        <v>62.3</v>
      </c>
      <c r="V410">
        <v>63.52</v>
      </c>
      <c r="W410">
        <v>610</v>
      </c>
      <c r="X410" s="16">
        <v>81107</v>
      </c>
      <c r="Y410" s="16">
        <v>5194</v>
      </c>
      <c r="Z410" s="16">
        <v>10137</v>
      </c>
      <c r="AA410" s="16">
        <v>5324</v>
      </c>
      <c r="AB410" s="16">
        <v>377</v>
      </c>
      <c r="AC410" s="16">
        <v>916</v>
      </c>
      <c r="AD410" s="16">
        <v>434</v>
      </c>
      <c r="AF410" s="65">
        <f t="shared" si="6"/>
        <v>0</v>
      </c>
      <c r="AG410" s="7">
        <v>1.02</v>
      </c>
      <c r="AH410" s="7">
        <v>1.1399999999999999</v>
      </c>
      <c r="AI410" s="57">
        <v>420364</v>
      </c>
      <c r="AJ410" s="57">
        <v>82706</v>
      </c>
      <c r="AK410" s="58">
        <v>959</v>
      </c>
      <c r="AL410" s="58">
        <v>676</v>
      </c>
      <c r="AM410" s="58">
        <v>9624</v>
      </c>
      <c r="AN410" s="58">
        <v>4144</v>
      </c>
      <c r="AO410">
        <v>3</v>
      </c>
      <c r="AP410" t="s">
        <v>18</v>
      </c>
      <c r="AR410">
        <v>2</v>
      </c>
      <c r="AS410">
        <v>14</v>
      </c>
    </row>
    <row r="411" spans="1:45" x14ac:dyDescent="0.2">
      <c r="A411" s="51">
        <v>409</v>
      </c>
      <c r="B411" s="51">
        <v>371</v>
      </c>
      <c r="C411" t="s">
        <v>34</v>
      </c>
      <c r="D411" t="s">
        <v>460</v>
      </c>
      <c r="E411" t="s">
        <v>475</v>
      </c>
      <c r="F411" s="9">
        <v>6.23</v>
      </c>
      <c r="G411" s="53">
        <v>972</v>
      </c>
      <c r="H411" s="16">
        <v>98</v>
      </c>
      <c r="I411" s="16">
        <v>6057</v>
      </c>
      <c r="J411" s="16">
        <v>610</v>
      </c>
      <c r="K411" s="55">
        <v>1</v>
      </c>
      <c r="L411" s="55">
        <v>1.06</v>
      </c>
      <c r="R411" s="7">
        <v>1.01</v>
      </c>
      <c r="S411">
        <v>64.900000000000006</v>
      </c>
      <c r="T411">
        <v>65</v>
      </c>
      <c r="U411">
        <v>64.900000000000006</v>
      </c>
      <c r="V411">
        <v>64.98</v>
      </c>
      <c r="W411">
        <v>325</v>
      </c>
      <c r="X411" s="16">
        <v>168237</v>
      </c>
      <c r="Y411" s="16">
        <v>303</v>
      </c>
      <c r="Z411" s="16">
        <v>3327</v>
      </c>
      <c r="AA411" s="16">
        <v>2427</v>
      </c>
      <c r="AB411" s="16">
        <v>20</v>
      </c>
      <c r="AC411" s="16">
        <v>345</v>
      </c>
      <c r="AD411" s="16">
        <v>246</v>
      </c>
      <c r="AF411" s="65">
        <f t="shared" si="6"/>
        <v>0</v>
      </c>
      <c r="AG411" s="7">
        <v>1</v>
      </c>
      <c r="AH411" s="7">
        <v>1.06</v>
      </c>
      <c r="AI411" s="57">
        <v>125838</v>
      </c>
      <c r="AJ411" s="57">
        <v>28818</v>
      </c>
      <c r="AK411" s="58">
        <v>48</v>
      </c>
      <c r="AL411" s="58">
        <v>37</v>
      </c>
      <c r="AM411" s="58">
        <v>324</v>
      </c>
      <c r="AN411" s="58">
        <v>100</v>
      </c>
      <c r="AO411">
        <v>1</v>
      </c>
      <c r="AP411" t="s">
        <v>18</v>
      </c>
      <c r="AR411">
        <v>3</v>
      </c>
      <c r="AS411">
        <v>11</v>
      </c>
    </row>
    <row r="412" spans="1:45" x14ac:dyDescent="0.2">
      <c r="A412" s="51">
        <v>410</v>
      </c>
      <c r="B412" s="51">
        <v>487</v>
      </c>
      <c r="C412" t="s">
        <v>213</v>
      </c>
      <c r="D412" t="s">
        <v>671</v>
      </c>
      <c r="E412" t="s">
        <v>672</v>
      </c>
      <c r="F412" s="9">
        <v>4.4800000000000004</v>
      </c>
      <c r="G412" s="53">
        <v>968</v>
      </c>
      <c r="H412" s="16">
        <v>39</v>
      </c>
      <c r="I412" s="16">
        <v>4336</v>
      </c>
      <c r="J412" s="16">
        <v>174</v>
      </c>
      <c r="K412" s="55">
        <v>1.03</v>
      </c>
      <c r="L412" s="55">
        <v>1.1399999999999999</v>
      </c>
      <c r="R412" s="7">
        <v>1.04</v>
      </c>
      <c r="S412">
        <v>52.2</v>
      </c>
      <c r="T412">
        <v>53.3</v>
      </c>
      <c r="U412">
        <v>52.2</v>
      </c>
      <c r="V412">
        <v>53.28</v>
      </c>
      <c r="W412">
        <v>479</v>
      </c>
      <c r="X412" s="16">
        <v>12088</v>
      </c>
      <c r="Y412" s="16">
        <v>871</v>
      </c>
      <c r="Z412" s="16">
        <v>2384</v>
      </c>
      <c r="AA412" s="16">
        <v>1080</v>
      </c>
      <c r="AB412" s="16">
        <v>31</v>
      </c>
      <c r="AC412" s="16">
        <v>98</v>
      </c>
      <c r="AD412" s="16">
        <v>44</v>
      </c>
      <c r="AF412" s="65">
        <f t="shared" si="6"/>
        <v>0</v>
      </c>
      <c r="AG412" s="7">
        <v>1.03</v>
      </c>
      <c r="AH412" s="7">
        <v>1.1399999999999999</v>
      </c>
      <c r="AI412" s="57">
        <v>85381</v>
      </c>
      <c r="AJ412" s="57">
        <v>9270</v>
      </c>
      <c r="AK412" s="58">
        <v>1537</v>
      </c>
      <c r="AL412" s="58">
        <v>526</v>
      </c>
      <c r="AM412" s="58">
        <v>31390</v>
      </c>
      <c r="AN412" s="58">
        <v>11564</v>
      </c>
      <c r="AO412">
        <v>3</v>
      </c>
      <c r="AP412" t="s">
        <v>18</v>
      </c>
      <c r="AQ412">
        <v>1</v>
      </c>
      <c r="AR412">
        <v>1</v>
      </c>
      <c r="AS412">
        <v>1.9999999999999998</v>
      </c>
    </row>
    <row r="413" spans="1:45" x14ac:dyDescent="0.2">
      <c r="A413" s="51">
        <v>411</v>
      </c>
      <c r="B413" s="51">
        <v>489</v>
      </c>
      <c r="C413" t="s">
        <v>157</v>
      </c>
      <c r="D413" t="s">
        <v>160</v>
      </c>
      <c r="E413" t="s">
        <v>161</v>
      </c>
      <c r="F413" s="9">
        <v>11.03</v>
      </c>
      <c r="G413" s="53">
        <v>962</v>
      </c>
      <c r="H413" s="16">
        <v>38</v>
      </c>
      <c r="I413" s="16">
        <v>10605</v>
      </c>
      <c r="J413" s="16">
        <v>424</v>
      </c>
      <c r="K413" s="55">
        <v>1.03</v>
      </c>
      <c r="L413" s="55">
        <v>1.1200000000000001</v>
      </c>
      <c r="R413" s="7">
        <v>1.04</v>
      </c>
      <c r="S413">
        <v>60.4</v>
      </c>
      <c r="T413">
        <v>62.1</v>
      </c>
      <c r="U413">
        <v>60.8</v>
      </c>
      <c r="V413">
        <v>62.46</v>
      </c>
      <c r="W413">
        <v>83</v>
      </c>
      <c r="X413" s="16">
        <v>38672</v>
      </c>
      <c r="Y413" s="16">
        <v>2997</v>
      </c>
      <c r="Z413" s="16">
        <v>4980</v>
      </c>
      <c r="AA413" s="16">
        <v>2628</v>
      </c>
      <c r="AB413" s="16">
        <v>102</v>
      </c>
      <c r="AC413" s="16">
        <v>218</v>
      </c>
      <c r="AD413" s="16">
        <v>104</v>
      </c>
      <c r="AF413" s="65">
        <f t="shared" si="6"/>
        <v>0</v>
      </c>
      <c r="AG413" s="7">
        <v>1.03</v>
      </c>
      <c r="AH413" s="7">
        <v>1.1200000000000001</v>
      </c>
      <c r="AI413" s="57">
        <v>201708</v>
      </c>
      <c r="AJ413" s="57">
        <v>20397</v>
      </c>
      <c r="AK413" s="58">
        <v>211</v>
      </c>
      <c r="AL413" s="58">
        <v>211</v>
      </c>
      <c r="AM413" s="58">
        <v>8</v>
      </c>
      <c r="AN413" s="58">
        <v>104</v>
      </c>
      <c r="AO413">
        <v>3</v>
      </c>
      <c r="AP413" t="s">
        <v>18</v>
      </c>
      <c r="AR413">
        <v>3</v>
      </c>
      <c r="AS413">
        <v>11</v>
      </c>
    </row>
    <row r="414" spans="1:45" x14ac:dyDescent="0.2">
      <c r="A414" s="51">
        <v>412</v>
      </c>
      <c r="B414" s="51">
        <v>418</v>
      </c>
      <c r="C414" t="s">
        <v>99</v>
      </c>
      <c r="D414" t="s">
        <v>19</v>
      </c>
      <c r="E414" t="s">
        <v>392</v>
      </c>
      <c r="F414" s="9">
        <v>5.21</v>
      </c>
      <c r="G414" s="53">
        <v>959</v>
      </c>
      <c r="H414" s="16">
        <v>66</v>
      </c>
      <c r="I414" s="16">
        <v>4999</v>
      </c>
      <c r="J414" s="16">
        <v>342</v>
      </c>
      <c r="K414" s="55">
        <v>1.01</v>
      </c>
      <c r="L414" s="55">
        <v>1.07</v>
      </c>
      <c r="R414" s="7">
        <v>1.02</v>
      </c>
      <c r="S414">
        <v>57.1</v>
      </c>
      <c r="T414">
        <v>57.1</v>
      </c>
      <c r="U414">
        <v>57</v>
      </c>
      <c r="V414">
        <v>57.09</v>
      </c>
      <c r="W414">
        <v>258</v>
      </c>
      <c r="X414" s="16">
        <v>42599</v>
      </c>
      <c r="Y414" s="16">
        <v>1054</v>
      </c>
      <c r="Z414" s="16">
        <v>2671</v>
      </c>
      <c r="AA414" s="16">
        <v>1273</v>
      </c>
      <c r="AB414" s="16">
        <v>59</v>
      </c>
      <c r="AC414" s="16">
        <v>189</v>
      </c>
      <c r="AD414" s="16">
        <v>93</v>
      </c>
      <c r="AF414" s="65">
        <f t="shared" si="6"/>
        <v>0</v>
      </c>
      <c r="AG414" s="7">
        <v>1.01</v>
      </c>
      <c r="AH414" s="7">
        <v>1.07</v>
      </c>
      <c r="AI414" s="57">
        <v>99887</v>
      </c>
      <c r="AJ414" s="57">
        <v>16617</v>
      </c>
      <c r="AK414" s="58">
        <v>423</v>
      </c>
      <c r="AL414" s="58">
        <v>257</v>
      </c>
      <c r="AM414" s="58">
        <v>7316</v>
      </c>
      <c r="AN414" s="58">
        <v>4683</v>
      </c>
      <c r="AO414">
        <v>3</v>
      </c>
      <c r="AP414" t="s">
        <v>18</v>
      </c>
      <c r="AR414">
        <v>2</v>
      </c>
      <c r="AS414">
        <v>7</v>
      </c>
    </row>
    <row r="415" spans="1:45" x14ac:dyDescent="0.2">
      <c r="A415" s="51">
        <v>413</v>
      </c>
      <c r="B415" s="51">
        <v>427</v>
      </c>
      <c r="C415" t="s">
        <v>21</v>
      </c>
      <c r="D415" t="s">
        <v>19</v>
      </c>
      <c r="E415" t="s">
        <v>20</v>
      </c>
      <c r="F415" s="9">
        <v>8.8000000000000007</v>
      </c>
      <c r="G415" s="53">
        <v>954</v>
      </c>
      <c r="H415" s="16">
        <v>63</v>
      </c>
      <c r="I415" s="16">
        <v>8396</v>
      </c>
      <c r="J415" s="16">
        <v>556</v>
      </c>
      <c r="K415" s="55">
        <v>1.03</v>
      </c>
      <c r="L415" s="55">
        <v>1.1399999999999999</v>
      </c>
      <c r="R415" s="7">
        <v>1.04</v>
      </c>
      <c r="S415">
        <v>48.3</v>
      </c>
      <c r="T415">
        <v>49.6</v>
      </c>
      <c r="U415">
        <v>48.1</v>
      </c>
      <c r="V415">
        <v>49.47</v>
      </c>
      <c r="W415">
        <v>9</v>
      </c>
      <c r="X415" s="16">
        <v>21735</v>
      </c>
      <c r="Y415" s="16">
        <v>2297</v>
      </c>
      <c r="Z415" s="16">
        <v>3874</v>
      </c>
      <c r="AA415" s="16">
        <v>2225</v>
      </c>
      <c r="AB415" s="16">
        <v>131</v>
      </c>
      <c r="AC415" s="16">
        <v>279</v>
      </c>
      <c r="AD415" s="16">
        <v>146</v>
      </c>
      <c r="AF415" s="65">
        <f t="shared" si="6"/>
        <v>0</v>
      </c>
      <c r="AG415" s="7">
        <v>1.03</v>
      </c>
      <c r="AH415" s="7">
        <v>1.1399999999999999</v>
      </c>
      <c r="AI415" s="57">
        <v>172845</v>
      </c>
      <c r="AJ415" s="57">
        <v>29194</v>
      </c>
      <c r="AK415" s="58">
        <v>3512</v>
      </c>
      <c r="AL415" s="58">
        <v>1476</v>
      </c>
      <c r="AM415" s="58">
        <v>72502</v>
      </c>
      <c r="AN415" s="58">
        <v>32612</v>
      </c>
      <c r="AO415">
        <v>3</v>
      </c>
      <c r="AP415" t="s">
        <v>18</v>
      </c>
      <c r="AQ415">
        <v>5</v>
      </c>
      <c r="AR415">
        <v>3</v>
      </c>
      <c r="AS415">
        <v>5</v>
      </c>
    </row>
    <row r="416" spans="1:45" x14ac:dyDescent="0.2">
      <c r="A416" s="51">
        <v>414</v>
      </c>
      <c r="B416" s="51">
        <v>521</v>
      </c>
      <c r="C416" t="s">
        <v>75</v>
      </c>
      <c r="D416" t="s">
        <v>542</v>
      </c>
      <c r="E416" t="s">
        <v>543</v>
      </c>
      <c r="F416" s="9">
        <v>21.61</v>
      </c>
      <c r="G416" s="53">
        <v>919</v>
      </c>
      <c r="H416" s="16">
        <v>26</v>
      </c>
      <c r="I416" s="16">
        <v>19849</v>
      </c>
      <c r="J416" s="16">
        <v>565</v>
      </c>
      <c r="K416" s="55">
        <v>1.05</v>
      </c>
      <c r="L416" s="55">
        <v>1.2</v>
      </c>
      <c r="R416" s="7">
        <v>1.06</v>
      </c>
      <c r="S416">
        <v>41.5</v>
      </c>
      <c r="T416">
        <v>42.9</v>
      </c>
      <c r="U416">
        <v>41.8</v>
      </c>
      <c r="V416">
        <v>43.11</v>
      </c>
      <c r="W416">
        <v>381</v>
      </c>
      <c r="X416" s="16">
        <v>34571</v>
      </c>
      <c r="Y416" s="16">
        <v>5642</v>
      </c>
      <c r="Z416" s="16">
        <v>10620</v>
      </c>
      <c r="AA416" s="16">
        <v>3586</v>
      </c>
      <c r="AB416" s="16">
        <v>139</v>
      </c>
      <c r="AC416" s="16">
        <v>336</v>
      </c>
      <c r="AD416" s="16">
        <v>91</v>
      </c>
      <c r="AF416" s="65">
        <f t="shared" si="6"/>
        <v>0</v>
      </c>
      <c r="AG416" s="7">
        <v>1.05</v>
      </c>
      <c r="AH416" s="7">
        <v>1.2</v>
      </c>
      <c r="AI416" s="57">
        <v>382426</v>
      </c>
      <c r="AJ416" s="57">
        <v>29182</v>
      </c>
      <c r="AK416" s="58">
        <v>6239</v>
      </c>
      <c r="AL416" s="58">
        <v>1265</v>
      </c>
      <c r="AM416" s="58">
        <v>125284</v>
      </c>
      <c r="AN416" s="58">
        <v>27822</v>
      </c>
      <c r="AO416">
        <v>3</v>
      </c>
      <c r="AP416" t="s">
        <v>18</v>
      </c>
      <c r="AQ416">
        <v>1</v>
      </c>
      <c r="AR416">
        <v>4</v>
      </c>
      <c r="AS416">
        <v>1.9999999999999998</v>
      </c>
    </row>
    <row r="417" spans="1:45" x14ac:dyDescent="0.2">
      <c r="A417" s="51">
        <v>415</v>
      </c>
      <c r="B417" s="51">
        <v>570</v>
      </c>
      <c r="C417" t="s">
        <v>360</v>
      </c>
      <c r="D417" t="s">
        <v>630</v>
      </c>
      <c r="E417" t="s">
        <v>632</v>
      </c>
      <c r="F417" s="9">
        <v>8.34</v>
      </c>
      <c r="G417" s="53">
        <v>912</v>
      </c>
      <c r="H417" s="16">
        <v>16</v>
      </c>
      <c r="I417" s="16">
        <v>7600</v>
      </c>
      <c r="J417" s="16">
        <v>135</v>
      </c>
      <c r="K417" s="55">
        <v>1.26</v>
      </c>
      <c r="L417" s="55">
        <v>1.68</v>
      </c>
      <c r="R417" s="7">
        <v>1.29</v>
      </c>
      <c r="S417">
        <v>21.2</v>
      </c>
      <c r="T417">
        <v>26.8</v>
      </c>
      <c r="U417">
        <v>21.5</v>
      </c>
      <c r="V417">
        <v>26.81</v>
      </c>
      <c r="W417">
        <v>450</v>
      </c>
      <c r="X417" s="16">
        <v>19660</v>
      </c>
      <c r="Y417" s="16">
        <v>1779</v>
      </c>
      <c r="Z417" s="16">
        <v>4189</v>
      </c>
      <c r="AA417" s="16">
        <v>1632</v>
      </c>
      <c r="AB417" s="16">
        <v>27</v>
      </c>
      <c r="AC417" s="16">
        <v>80</v>
      </c>
      <c r="AD417" s="16">
        <v>28</v>
      </c>
      <c r="AF417" s="65">
        <f t="shared" si="6"/>
        <v>0</v>
      </c>
      <c r="AG417" s="7">
        <v>1.24</v>
      </c>
      <c r="AH417" s="7">
        <v>1.68</v>
      </c>
      <c r="AI417" s="57">
        <v>146019</v>
      </c>
      <c r="AJ417" s="57">
        <v>6761</v>
      </c>
      <c r="AK417" s="58">
        <v>3407</v>
      </c>
      <c r="AL417" s="58">
        <v>212</v>
      </c>
      <c r="AM417" s="58">
        <v>67216</v>
      </c>
      <c r="AN417" s="58">
        <v>4613</v>
      </c>
      <c r="AO417">
        <v>3</v>
      </c>
      <c r="AP417" t="s">
        <v>18</v>
      </c>
      <c r="AR417">
        <v>3</v>
      </c>
      <c r="AS417">
        <v>9</v>
      </c>
    </row>
    <row r="418" spans="1:45" x14ac:dyDescent="0.2">
      <c r="A418" s="51">
        <v>416</v>
      </c>
      <c r="B418" s="51">
        <v>431</v>
      </c>
      <c r="C418" t="s">
        <v>11</v>
      </c>
      <c r="D418" t="s">
        <v>297</v>
      </c>
      <c r="E418" t="s">
        <v>298</v>
      </c>
      <c r="F418" s="9">
        <v>12.75</v>
      </c>
      <c r="G418" s="53">
        <v>907</v>
      </c>
      <c r="H418" s="16">
        <v>61</v>
      </c>
      <c r="I418" s="16">
        <v>11561</v>
      </c>
      <c r="J418" s="16">
        <v>780</v>
      </c>
      <c r="K418" s="55">
        <v>1.07</v>
      </c>
      <c r="L418" s="55">
        <v>1.23</v>
      </c>
      <c r="R418" s="7">
        <v>1.08</v>
      </c>
      <c r="S418">
        <v>50.5</v>
      </c>
      <c r="T418">
        <v>53.8</v>
      </c>
      <c r="U418">
        <v>50</v>
      </c>
      <c r="V418">
        <v>53.41</v>
      </c>
      <c r="W418">
        <v>183</v>
      </c>
      <c r="X418" s="16">
        <v>15577</v>
      </c>
      <c r="Y418" s="16">
        <v>3411</v>
      </c>
      <c r="Z418" s="16">
        <v>5566</v>
      </c>
      <c r="AA418" s="16">
        <v>2584</v>
      </c>
      <c r="AB418" s="16">
        <v>200</v>
      </c>
      <c r="AC418" s="16">
        <v>399</v>
      </c>
      <c r="AD418" s="16">
        <v>181</v>
      </c>
      <c r="AF418" s="65">
        <f t="shared" si="6"/>
        <v>0</v>
      </c>
      <c r="AG418" s="7">
        <v>1.07</v>
      </c>
      <c r="AH418" s="7">
        <v>1.23</v>
      </c>
      <c r="AI418" s="57">
        <v>236738</v>
      </c>
      <c r="AJ418" s="57">
        <v>40542</v>
      </c>
      <c r="AK418" s="58">
        <v>3990</v>
      </c>
      <c r="AL418" s="58">
        <v>1864</v>
      </c>
      <c r="AM418" s="58">
        <v>82787</v>
      </c>
      <c r="AN418" s="58">
        <v>41125</v>
      </c>
      <c r="AO418">
        <v>3</v>
      </c>
      <c r="AP418" t="s">
        <v>18</v>
      </c>
      <c r="AQ418">
        <v>1</v>
      </c>
      <c r="AR418">
        <v>1</v>
      </c>
      <c r="AS418">
        <v>1.9999999999999998</v>
      </c>
    </row>
    <row r="419" spans="1:45" x14ac:dyDescent="0.2">
      <c r="A419" s="51">
        <v>417</v>
      </c>
      <c r="B419" s="51">
        <v>471</v>
      </c>
      <c r="C419" t="s">
        <v>99</v>
      </c>
      <c r="D419" t="s">
        <v>804</v>
      </c>
      <c r="E419" t="s">
        <v>805</v>
      </c>
      <c r="F419" s="9">
        <v>4.87</v>
      </c>
      <c r="G419" s="53">
        <v>888</v>
      </c>
      <c r="H419" s="16">
        <v>43</v>
      </c>
      <c r="I419" s="16">
        <v>4326</v>
      </c>
      <c r="J419" s="16">
        <v>211</v>
      </c>
      <c r="K419" s="55">
        <v>1.1000000000000001</v>
      </c>
      <c r="L419" s="55">
        <v>1.29</v>
      </c>
      <c r="R419" s="7">
        <v>1.1100000000000001</v>
      </c>
      <c r="S419">
        <v>35.9</v>
      </c>
      <c r="T419">
        <v>38.9</v>
      </c>
      <c r="U419">
        <v>37</v>
      </c>
      <c r="V419">
        <v>40.130000000000003</v>
      </c>
      <c r="W419">
        <v>573</v>
      </c>
      <c r="X419" s="16">
        <v>3540</v>
      </c>
      <c r="Y419" s="16">
        <v>1539</v>
      </c>
      <c r="Z419" s="16">
        <v>2299</v>
      </c>
      <c r="AA419" s="16">
        <v>488</v>
      </c>
      <c r="AB419" s="16">
        <v>65</v>
      </c>
      <c r="AC419" s="16">
        <v>122</v>
      </c>
      <c r="AD419" s="16">
        <v>24</v>
      </c>
      <c r="AF419" s="65">
        <f t="shared" si="6"/>
        <v>-1.0000000000000009E-2</v>
      </c>
      <c r="AG419" s="7">
        <v>1.1000000000000001</v>
      </c>
      <c r="AH419" s="7">
        <v>1.28</v>
      </c>
      <c r="AI419" s="57">
        <v>87205</v>
      </c>
      <c r="AJ419" s="57">
        <v>10887</v>
      </c>
      <c r="AK419" s="58">
        <v>2006</v>
      </c>
      <c r="AL419" s="58">
        <v>465</v>
      </c>
      <c r="AM419" s="58">
        <v>40452</v>
      </c>
      <c r="AN419" s="58">
        <v>10267</v>
      </c>
      <c r="AO419">
        <v>3</v>
      </c>
      <c r="AP419" t="s">
        <v>18</v>
      </c>
      <c r="AR419">
        <v>2</v>
      </c>
      <c r="AS419">
        <v>7</v>
      </c>
    </row>
    <row r="420" spans="1:45" x14ac:dyDescent="0.2">
      <c r="A420" s="51">
        <v>418</v>
      </c>
      <c r="B420" s="51">
        <v>335</v>
      </c>
      <c r="C420" t="s">
        <v>396</v>
      </c>
      <c r="D420" t="s">
        <v>19</v>
      </c>
      <c r="E420" t="s">
        <v>400</v>
      </c>
      <c r="F420" s="9">
        <v>10.72</v>
      </c>
      <c r="G420" s="53">
        <v>886</v>
      </c>
      <c r="H420" s="16">
        <v>133</v>
      </c>
      <c r="I420" s="16">
        <v>9495</v>
      </c>
      <c r="J420" s="16">
        <v>1428</v>
      </c>
      <c r="K420" s="55">
        <v>1.04</v>
      </c>
      <c r="L420" s="55">
        <v>1.1499999999999999</v>
      </c>
      <c r="R420" s="7">
        <v>1.05</v>
      </c>
      <c r="S420">
        <v>56.3</v>
      </c>
      <c r="T420">
        <v>58.6</v>
      </c>
      <c r="U420">
        <v>57</v>
      </c>
      <c r="V420">
        <v>59.21</v>
      </c>
      <c r="W420">
        <v>264</v>
      </c>
      <c r="X420" s="16">
        <v>24756</v>
      </c>
      <c r="Y420" s="16">
        <v>2974</v>
      </c>
      <c r="Z420" s="16">
        <v>4877</v>
      </c>
      <c r="AA420" s="16">
        <v>1644</v>
      </c>
      <c r="AB420" s="16">
        <v>379</v>
      </c>
      <c r="AC420" s="16">
        <v>808</v>
      </c>
      <c r="AD420" s="16">
        <v>240</v>
      </c>
      <c r="AF420" s="65">
        <f t="shared" si="6"/>
        <v>0</v>
      </c>
      <c r="AG420" s="7">
        <v>1.04</v>
      </c>
      <c r="AH420" s="7">
        <v>1.1499999999999999</v>
      </c>
      <c r="AI420" s="57">
        <v>213602</v>
      </c>
      <c r="AJ420" s="57">
        <v>69290</v>
      </c>
      <c r="AK420" s="58">
        <v>1331</v>
      </c>
      <c r="AL420" s="58">
        <v>1005</v>
      </c>
      <c r="AM420" s="58">
        <v>26021</v>
      </c>
      <c r="AN420" s="58">
        <v>20110</v>
      </c>
      <c r="AO420">
        <v>3</v>
      </c>
      <c r="AP420" t="s">
        <v>18</v>
      </c>
      <c r="AR420">
        <v>2</v>
      </c>
      <c r="AS420">
        <v>7</v>
      </c>
    </row>
    <row r="421" spans="1:45" x14ac:dyDescent="0.2">
      <c r="A421" s="51">
        <v>419</v>
      </c>
      <c r="B421" s="51">
        <v>442</v>
      </c>
      <c r="C421" t="s">
        <v>437</v>
      </c>
      <c r="D421" t="s">
        <v>751</v>
      </c>
      <c r="E421" t="s">
        <v>753</v>
      </c>
      <c r="F421" s="9">
        <v>75.7</v>
      </c>
      <c r="G421" s="53">
        <v>867</v>
      </c>
      <c r="H421" s="16">
        <v>57</v>
      </c>
      <c r="I421" s="16">
        <v>65663</v>
      </c>
      <c r="J421" s="16">
        <v>4340</v>
      </c>
      <c r="K421" s="55">
        <v>1.02</v>
      </c>
      <c r="L421" s="55">
        <v>1.1299999999999999</v>
      </c>
      <c r="R421" s="7">
        <v>1.03</v>
      </c>
      <c r="S421">
        <v>47</v>
      </c>
      <c r="T421">
        <v>47</v>
      </c>
      <c r="U421">
        <v>47.9</v>
      </c>
      <c r="V421">
        <v>47.84</v>
      </c>
      <c r="W421">
        <v>537</v>
      </c>
      <c r="X421" s="16">
        <v>217625</v>
      </c>
      <c r="Y421" s="16">
        <v>13720</v>
      </c>
      <c r="Z421" s="16">
        <v>32193</v>
      </c>
      <c r="AA421" s="16">
        <v>19749</v>
      </c>
      <c r="AB421" s="16">
        <v>717</v>
      </c>
      <c r="AC421" s="16">
        <v>2317</v>
      </c>
      <c r="AD421" s="16">
        <v>1306</v>
      </c>
      <c r="AF421" s="65">
        <f t="shared" si="6"/>
        <v>0</v>
      </c>
      <c r="AG421" s="7">
        <v>1.02</v>
      </c>
      <c r="AH421" s="7">
        <v>1.1299999999999999</v>
      </c>
      <c r="AI421" s="57">
        <v>1349083</v>
      </c>
      <c r="AJ421" s="57">
        <v>226432</v>
      </c>
      <c r="AK421" s="58">
        <v>26261</v>
      </c>
      <c r="AL421" s="58">
        <v>10782</v>
      </c>
      <c r="AM421" s="58">
        <v>541205</v>
      </c>
      <c r="AN421" s="58">
        <v>237895</v>
      </c>
      <c r="AO421">
        <v>3</v>
      </c>
      <c r="AP421" t="s">
        <v>18</v>
      </c>
      <c r="AR421">
        <v>5</v>
      </c>
      <c r="AS421">
        <v>10</v>
      </c>
    </row>
    <row r="422" spans="1:45" x14ac:dyDescent="0.2">
      <c r="A422" s="51">
        <v>420</v>
      </c>
      <c r="B422" s="51">
        <v>366</v>
      </c>
      <c r="C422" t="s">
        <v>21</v>
      </c>
      <c r="D422" t="s">
        <v>460</v>
      </c>
      <c r="E422" t="s">
        <v>467</v>
      </c>
      <c r="F422" s="9">
        <v>15.98</v>
      </c>
      <c r="G422" s="53">
        <v>843</v>
      </c>
      <c r="H422" s="16">
        <v>103</v>
      </c>
      <c r="I422" s="16">
        <v>13472</v>
      </c>
      <c r="J422" s="16">
        <v>1638</v>
      </c>
      <c r="K422" s="55">
        <v>1</v>
      </c>
      <c r="L422" s="55">
        <v>1.06</v>
      </c>
      <c r="R422" s="7">
        <v>1.01</v>
      </c>
      <c r="S422">
        <v>63.8</v>
      </c>
      <c r="T422">
        <v>63.5</v>
      </c>
      <c r="U422">
        <v>63.8</v>
      </c>
      <c r="V422">
        <v>63.53</v>
      </c>
      <c r="W422">
        <v>315</v>
      </c>
      <c r="X422" s="16">
        <v>265246</v>
      </c>
      <c r="Y422" s="16">
        <v>1008</v>
      </c>
      <c r="Z422" s="16">
        <v>7910</v>
      </c>
      <c r="AA422" s="16">
        <v>4554</v>
      </c>
      <c r="AB422" s="16">
        <v>94</v>
      </c>
      <c r="AC422" s="16">
        <v>976</v>
      </c>
      <c r="AD422" s="16">
        <v>568</v>
      </c>
      <c r="AF422" s="65">
        <f t="shared" si="6"/>
        <v>0</v>
      </c>
      <c r="AG422" s="7">
        <v>1</v>
      </c>
      <c r="AH422" s="7">
        <v>1.06</v>
      </c>
      <c r="AI422" s="57">
        <v>288679</v>
      </c>
      <c r="AJ422" s="57">
        <v>77922</v>
      </c>
      <c r="AK422" s="58">
        <v>390</v>
      </c>
      <c r="AL422" s="58">
        <v>389</v>
      </c>
      <c r="AM422" s="58">
        <v>111</v>
      </c>
      <c r="AN422" s="58">
        <v>79</v>
      </c>
      <c r="AO422">
        <v>1</v>
      </c>
      <c r="AP422" t="s">
        <v>18</v>
      </c>
      <c r="AR422">
        <v>3</v>
      </c>
      <c r="AS422">
        <v>5</v>
      </c>
    </row>
    <row r="423" spans="1:45" x14ac:dyDescent="0.2">
      <c r="A423" s="51">
        <v>421</v>
      </c>
      <c r="B423" s="51">
        <v>388</v>
      </c>
      <c r="C423" t="s">
        <v>374</v>
      </c>
      <c r="D423" t="s">
        <v>19</v>
      </c>
      <c r="E423" t="s">
        <v>375</v>
      </c>
      <c r="F423" s="9">
        <v>16.34</v>
      </c>
      <c r="G423" s="53">
        <v>838</v>
      </c>
      <c r="H423" s="16">
        <v>85</v>
      </c>
      <c r="I423" s="16">
        <v>13687</v>
      </c>
      <c r="J423" s="16">
        <v>1383</v>
      </c>
      <c r="K423" s="55">
        <v>1.02</v>
      </c>
      <c r="L423" s="55">
        <v>1.1200000000000001</v>
      </c>
      <c r="R423" s="7">
        <v>1.03</v>
      </c>
      <c r="S423">
        <v>49.2</v>
      </c>
      <c r="T423">
        <v>49.7</v>
      </c>
      <c r="U423">
        <v>49.3</v>
      </c>
      <c r="V423">
        <v>49.76</v>
      </c>
      <c r="W423">
        <v>241</v>
      </c>
      <c r="X423" s="16">
        <v>47860</v>
      </c>
      <c r="Y423" s="16">
        <v>2695</v>
      </c>
      <c r="Z423" s="16">
        <v>6291</v>
      </c>
      <c r="AA423" s="16">
        <v>4701</v>
      </c>
      <c r="AB423" s="16">
        <v>242</v>
      </c>
      <c r="AC423" s="16">
        <v>646</v>
      </c>
      <c r="AD423" s="16">
        <v>495</v>
      </c>
      <c r="AF423" s="65">
        <f t="shared" si="6"/>
        <v>-1.0000000000000009E-2</v>
      </c>
      <c r="AG423" s="7">
        <v>1.02</v>
      </c>
      <c r="AH423" s="7">
        <v>1.1100000000000001</v>
      </c>
      <c r="AI423" s="57">
        <v>298165</v>
      </c>
      <c r="AJ423" s="57">
        <v>73284</v>
      </c>
      <c r="AK423" s="58">
        <v>6866</v>
      </c>
      <c r="AL423" s="58">
        <v>3956</v>
      </c>
      <c r="AM423" s="58">
        <v>144887</v>
      </c>
      <c r="AN423" s="58">
        <v>87857</v>
      </c>
      <c r="AO423">
        <v>3</v>
      </c>
      <c r="AP423" t="s">
        <v>18</v>
      </c>
      <c r="AR423">
        <v>2</v>
      </c>
      <c r="AS423">
        <v>14</v>
      </c>
    </row>
    <row r="424" spans="1:45" x14ac:dyDescent="0.2">
      <c r="A424" s="51">
        <v>422</v>
      </c>
      <c r="B424" s="51">
        <v>422</v>
      </c>
      <c r="C424" t="s">
        <v>145</v>
      </c>
      <c r="D424" t="s">
        <v>142</v>
      </c>
      <c r="E424" t="s">
        <v>144</v>
      </c>
      <c r="F424" s="9">
        <v>19.2</v>
      </c>
      <c r="G424" s="53">
        <v>833</v>
      </c>
      <c r="H424" s="16">
        <v>64</v>
      </c>
      <c r="I424" s="16">
        <v>15994</v>
      </c>
      <c r="J424" s="16">
        <v>1237</v>
      </c>
      <c r="K424" s="55">
        <v>1.04</v>
      </c>
      <c r="L424" s="55">
        <v>1.17</v>
      </c>
      <c r="R424" s="7">
        <v>1.05</v>
      </c>
      <c r="S424">
        <v>60.3</v>
      </c>
      <c r="T424">
        <v>62.5</v>
      </c>
      <c r="U424">
        <v>61</v>
      </c>
      <c r="V424">
        <v>63.06</v>
      </c>
      <c r="W424">
        <v>75</v>
      </c>
      <c r="X424" s="16">
        <v>46725</v>
      </c>
      <c r="Y424" s="16">
        <v>4963</v>
      </c>
      <c r="Z424" s="16">
        <v>7784</v>
      </c>
      <c r="AA424" s="16">
        <v>3247</v>
      </c>
      <c r="AB424" s="16">
        <v>330</v>
      </c>
      <c r="AC424" s="16">
        <v>639</v>
      </c>
      <c r="AD424" s="16">
        <v>268</v>
      </c>
      <c r="AF424" s="65">
        <f t="shared" si="6"/>
        <v>0</v>
      </c>
      <c r="AG424" s="7">
        <v>1.04</v>
      </c>
      <c r="AH424" s="7">
        <v>1.17</v>
      </c>
      <c r="AI424" s="57">
        <v>321764</v>
      </c>
      <c r="AJ424" s="57">
        <v>58918</v>
      </c>
      <c r="AK424" s="58">
        <v>339</v>
      </c>
      <c r="AL424" s="58">
        <v>324</v>
      </c>
      <c r="AM424" s="58">
        <v>165</v>
      </c>
      <c r="AN424" s="58">
        <v>1</v>
      </c>
      <c r="AO424">
        <v>3</v>
      </c>
      <c r="AP424" t="s">
        <v>18</v>
      </c>
      <c r="AR424">
        <v>5</v>
      </c>
      <c r="AS424">
        <v>7.9999999999999991</v>
      </c>
    </row>
    <row r="425" spans="1:45" x14ac:dyDescent="0.2">
      <c r="A425" s="51">
        <v>423</v>
      </c>
      <c r="B425" s="51">
        <v>380</v>
      </c>
      <c r="C425" t="s">
        <v>112</v>
      </c>
      <c r="D425" t="s">
        <v>109</v>
      </c>
      <c r="E425" t="s">
        <v>111</v>
      </c>
      <c r="F425" s="9">
        <v>12.73</v>
      </c>
      <c r="G425" s="53">
        <v>824</v>
      </c>
      <c r="H425" s="16">
        <v>89</v>
      </c>
      <c r="I425" s="16">
        <v>10486</v>
      </c>
      <c r="J425" s="16">
        <v>1133</v>
      </c>
      <c r="K425" s="55">
        <v>1.05</v>
      </c>
      <c r="L425" s="55">
        <v>1.19</v>
      </c>
      <c r="R425" s="7">
        <v>1.06</v>
      </c>
      <c r="S425">
        <v>54.6</v>
      </c>
      <c r="T425">
        <v>56.8</v>
      </c>
      <c r="U425">
        <v>55.4</v>
      </c>
      <c r="V425">
        <v>57.64</v>
      </c>
      <c r="W425">
        <v>58</v>
      </c>
      <c r="X425" s="16">
        <v>25702</v>
      </c>
      <c r="Y425" s="16">
        <v>3440</v>
      </c>
      <c r="Z425" s="16">
        <v>4971</v>
      </c>
      <c r="AA425" s="16">
        <v>2074</v>
      </c>
      <c r="AB425" s="16">
        <v>326</v>
      </c>
      <c r="AC425" s="16">
        <v>574</v>
      </c>
      <c r="AD425" s="16">
        <v>234</v>
      </c>
      <c r="AF425" s="65">
        <f t="shared" si="6"/>
        <v>-1.0000000000000009E-2</v>
      </c>
      <c r="AG425" s="7">
        <v>1.05</v>
      </c>
      <c r="AH425" s="7">
        <v>1.18</v>
      </c>
      <c r="AI425" s="57">
        <v>225874</v>
      </c>
      <c r="AJ425" s="57">
        <v>57397</v>
      </c>
      <c r="AK425" s="58">
        <v>2931</v>
      </c>
      <c r="AL425" s="58">
        <v>1964</v>
      </c>
      <c r="AM425" s="58">
        <v>62272</v>
      </c>
      <c r="AN425" s="58">
        <v>43366</v>
      </c>
      <c r="AO425">
        <v>3</v>
      </c>
      <c r="AP425" t="s">
        <v>18</v>
      </c>
      <c r="AR425">
        <v>3</v>
      </c>
      <c r="AS425">
        <v>12</v>
      </c>
    </row>
    <row r="426" spans="1:45" x14ac:dyDescent="0.2">
      <c r="A426" s="51">
        <v>424</v>
      </c>
      <c r="B426" s="51">
        <v>348</v>
      </c>
      <c r="C426" t="s">
        <v>268</v>
      </c>
      <c r="D426" t="s">
        <v>252</v>
      </c>
      <c r="E426" t="s">
        <v>269</v>
      </c>
      <c r="F426" s="9">
        <v>26.59</v>
      </c>
      <c r="G426" s="53">
        <v>815</v>
      </c>
      <c r="H426" s="16">
        <v>119</v>
      </c>
      <c r="I426" s="16">
        <v>21680</v>
      </c>
      <c r="J426" s="16">
        <v>3175</v>
      </c>
      <c r="K426" s="55">
        <v>1.03</v>
      </c>
      <c r="L426" s="55">
        <v>1.1100000000000001</v>
      </c>
      <c r="R426" s="7">
        <v>1.04</v>
      </c>
      <c r="S426">
        <v>60.8</v>
      </c>
      <c r="T426">
        <v>62.1</v>
      </c>
      <c r="U426">
        <v>62.1</v>
      </c>
      <c r="V426">
        <v>63.17</v>
      </c>
      <c r="W426">
        <v>163</v>
      </c>
      <c r="X426" s="16">
        <v>77849</v>
      </c>
      <c r="Y426" s="16">
        <v>5837</v>
      </c>
      <c r="Z426" s="16">
        <v>9868</v>
      </c>
      <c r="AA426" s="16">
        <v>5975</v>
      </c>
      <c r="AB426" s="16">
        <v>710</v>
      </c>
      <c r="AC426" s="16">
        <v>1539</v>
      </c>
      <c r="AD426" s="16">
        <v>925</v>
      </c>
      <c r="AF426" s="65">
        <f t="shared" si="6"/>
        <v>-1.0000000000000009E-2</v>
      </c>
      <c r="AG426" s="7">
        <v>1.02</v>
      </c>
      <c r="AH426" s="7">
        <v>1.1000000000000001</v>
      </c>
      <c r="AI426" s="57">
        <v>481556</v>
      </c>
      <c r="AJ426" s="57">
        <v>151482</v>
      </c>
      <c r="AK426" s="58">
        <v>1252</v>
      </c>
      <c r="AL426" s="58">
        <v>998</v>
      </c>
      <c r="AM426" s="58">
        <v>1780</v>
      </c>
      <c r="AN426" s="58">
        <v>248</v>
      </c>
      <c r="AO426">
        <v>3</v>
      </c>
      <c r="AP426" t="s">
        <v>18</v>
      </c>
      <c r="AR426">
        <v>4</v>
      </c>
      <c r="AS426">
        <v>6</v>
      </c>
    </row>
    <row r="427" spans="1:45" x14ac:dyDescent="0.2">
      <c r="A427" s="51">
        <v>425</v>
      </c>
      <c r="B427" s="51">
        <v>437</v>
      </c>
      <c r="C427" t="s">
        <v>154</v>
      </c>
      <c r="D427" t="s">
        <v>731</v>
      </c>
      <c r="E427" t="s">
        <v>100</v>
      </c>
      <c r="F427" s="9">
        <v>5.05</v>
      </c>
      <c r="G427" s="53">
        <v>806</v>
      </c>
      <c r="H427" s="16">
        <v>58</v>
      </c>
      <c r="I427" s="16">
        <v>4069</v>
      </c>
      <c r="J427" s="16">
        <v>295</v>
      </c>
      <c r="K427" s="55">
        <v>1.04</v>
      </c>
      <c r="L427" s="55">
        <v>1.18</v>
      </c>
      <c r="R427" s="7">
        <v>1.06</v>
      </c>
      <c r="S427">
        <v>47.8</v>
      </c>
      <c r="T427">
        <v>49.3</v>
      </c>
      <c r="U427">
        <v>48.6</v>
      </c>
      <c r="V427">
        <v>50</v>
      </c>
      <c r="W427">
        <v>525</v>
      </c>
      <c r="X427" s="16">
        <v>7069</v>
      </c>
      <c r="Y427" s="16">
        <v>934</v>
      </c>
      <c r="Z427" s="16">
        <v>1872</v>
      </c>
      <c r="AA427" s="16">
        <v>1262</v>
      </c>
      <c r="AB427" s="16">
        <v>62</v>
      </c>
      <c r="AC427" s="16">
        <v>142</v>
      </c>
      <c r="AD427" s="16">
        <v>90</v>
      </c>
      <c r="AF427" s="65">
        <f t="shared" si="6"/>
        <v>-1.0000000000000009E-2</v>
      </c>
      <c r="AG427" s="7">
        <v>1.04</v>
      </c>
      <c r="AH427" s="7">
        <v>1.17</v>
      </c>
      <c r="AI427" s="57">
        <v>84613</v>
      </c>
      <c r="AJ427" s="57">
        <v>15451</v>
      </c>
      <c r="AK427" s="58">
        <v>1754</v>
      </c>
      <c r="AL427" s="58">
        <v>765</v>
      </c>
      <c r="AM427" s="58">
        <v>36297</v>
      </c>
      <c r="AN427" s="58">
        <v>16928</v>
      </c>
      <c r="AO427">
        <v>3</v>
      </c>
      <c r="AP427" t="s">
        <v>18</v>
      </c>
      <c r="AR427">
        <v>4</v>
      </c>
      <c r="AS427">
        <v>6</v>
      </c>
    </row>
    <row r="428" spans="1:45" x14ac:dyDescent="0.2">
      <c r="A428" s="51">
        <v>426</v>
      </c>
      <c r="B428" s="51">
        <v>404</v>
      </c>
      <c r="C428" t="s">
        <v>99</v>
      </c>
      <c r="D428" t="s">
        <v>527</v>
      </c>
      <c r="E428" t="s">
        <v>530</v>
      </c>
      <c r="F428" s="9">
        <v>10.58</v>
      </c>
      <c r="G428" s="53">
        <v>784</v>
      </c>
      <c r="H428" s="16">
        <v>75</v>
      </c>
      <c r="I428" s="16">
        <v>8301</v>
      </c>
      <c r="J428" s="16">
        <v>796</v>
      </c>
      <c r="K428" s="55">
        <v>1.05</v>
      </c>
      <c r="L428" s="55">
        <v>1.19</v>
      </c>
      <c r="R428" s="7">
        <v>1.06</v>
      </c>
      <c r="S428">
        <v>58.6</v>
      </c>
      <c r="T428">
        <v>61.1</v>
      </c>
      <c r="U428">
        <v>58.7</v>
      </c>
      <c r="V428">
        <v>61.14</v>
      </c>
      <c r="W428">
        <v>371</v>
      </c>
      <c r="X428" s="16">
        <v>19160</v>
      </c>
      <c r="Y428" s="16">
        <v>2521</v>
      </c>
      <c r="Z428" s="16">
        <v>4291</v>
      </c>
      <c r="AA428" s="16">
        <v>1489</v>
      </c>
      <c r="AB428" s="16">
        <v>201</v>
      </c>
      <c r="AC428" s="16">
        <v>447</v>
      </c>
      <c r="AD428" s="16">
        <v>149</v>
      </c>
      <c r="AF428" s="65">
        <f t="shared" si="6"/>
        <v>0</v>
      </c>
      <c r="AG428" s="7">
        <v>1.05</v>
      </c>
      <c r="AH428" s="7">
        <v>1.19</v>
      </c>
      <c r="AI428" s="57">
        <v>171820</v>
      </c>
      <c r="AJ428" s="57">
        <v>38050</v>
      </c>
      <c r="AK428" s="58">
        <v>333</v>
      </c>
      <c r="AL428" s="58">
        <v>278</v>
      </c>
      <c r="AM428" s="58">
        <v>2192</v>
      </c>
      <c r="AN428" s="58">
        <v>1247</v>
      </c>
      <c r="AO428">
        <v>3</v>
      </c>
      <c r="AP428" t="s">
        <v>18</v>
      </c>
      <c r="AR428">
        <v>2</v>
      </c>
      <c r="AS428">
        <v>7</v>
      </c>
    </row>
    <row r="429" spans="1:45" x14ac:dyDescent="0.2">
      <c r="A429" s="51">
        <v>427</v>
      </c>
      <c r="B429" s="51">
        <v>413</v>
      </c>
      <c r="C429" t="s">
        <v>99</v>
      </c>
      <c r="D429" t="s">
        <v>19</v>
      </c>
      <c r="E429" t="s">
        <v>394</v>
      </c>
      <c r="F429" s="9">
        <v>19.91</v>
      </c>
      <c r="G429" s="53">
        <v>783</v>
      </c>
      <c r="H429" s="16">
        <v>67</v>
      </c>
      <c r="I429" s="16">
        <v>15596</v>
      </c>
      <c r="J429" s="16">
        <v>1329</v>
      </c>
      <c r="K429" s="55">
        <v>1.01</v>
      </c>
      <c r="L429" s="55">
        <v>1.07</v>
      </c>
      <c r="R429" s="7">
        <v>1.03</v>
      </c>
      <c r="S429">
        <v>57.9</v>
      </c>
      <c r="T429">
        <v>58.4</v>
      </c>
      <c r="U429">
        <v>58.3</v>
      </c>
      <c r="V429">
        <v>58.85</v>
      </c>
      <c r="W429">
        <v>260</v>
      </c>
      <c r="X429" s="16">
        <v>78341</v>
      </c>
      <c r="Y429" s="16">
        <v>4144</v>
      </c>
      <c r="Z429" s="16">
        <v>7173</v>
      </c>
      <c r="AA429" s="16">
        <v>4279</v>
      </c>
      <c r="AB429" s="16">
        <v>300</v>
      </c>
      <c r="AC429" s="16">
        <v>649</v>
      </c>
      <c r="AD429" s="16">
        <v>380</v>
      </c>
      <c r="AF429" s="65">
        <f t="shared" si="6"/>
        <v>0</v>
      </c>
      <c r="AG429" s="7">
        <v>1.01</v>
      </c>
      <c r="AH429" s="7">
        <v>1.07</v>
      </c>
      <c r="AI429" s="57">
        <v>321657</v>
      </c>
      <c r="AJ429" s="57">
        <v>64122</v>
      </c>
      <c r="AK429" s="58">
        <v>2493</v>
      </c>
      <c r="AL429" s="58">
        <v>752</v>
      </c>
      <c r="AM429" s="58">
        <v>45792</v>
      </c>
      <c r="AN429" s="58">
        <v>12855</v>
      </c>
      <c r="AO429">
        <v>3</v>
      </c>
      <c r="AP429" t="s">
        <v>18</v>
      </c>
      <c r="AR429">
        <v>2</v>
      </c>
      <c r="AS429">
        <v>7</v>
      </c>
    </row>
    <row r="430" spans="1:45" x14ac:dyDescent="0.2">
      <c r="A430" s="51">
        <v>428</v>
      </c>
      <c r="B430" s="51">
        <v>511</v>
      </c>
      <c r="C430" t="s">
        <v>99</v>
      </c>
      <c r="D430" t="s">
        <v>841</v>
      </c>
      <c r="E430" t="s">
        <v>842</v>
      </c>
      <c r="F430" s="9">
        <v>11.46</v>
      </c>
      <c r="G430" s="53">
        <v>780</v>
      </c>
      <c r="H430" s="16">
        <v>30</v>
      </c>
      <c r="I430" s="16">
        <v>8943</v>
      </c>
      <c r="J430" s="16">
        <v>342</v>
      </c>
      <c r="K430" s="55">
        <v>1.23</v>
      </c>
      <c r="L430" s="55">
        <v>1.77</v>
      </c>
      <c r="R430" s="7">
        <v>1.3</v>
      </c>
      <c r="S430">
        <v>19.100000000000001</v>
      </c>
      <c r="T430">
        <v>22</v>
      </c>
      <c r="U430">
        <v>19.8</v>
      </c>
      <c r="V430">
        <v>22.63</v>
      </c>
      <c r="W430">
        <v>600</v>
      </c>
      <c r="X430" s="16">
        <v>5439</v>
      </c>
      <c r="Y430" s="16">
        <v>3466</v>
      </c>
      <c r="Z430" s="16">
        <v>4177</v>
      </c>
      <c r="AA430" s="16">
        <v>1300</v>
      </c>
      <c r="AB430" s="16">
        <v>117</v>
      </c>
      <c r="AC430" s="16">
        <v>175</v>
      </c>
      <c r="AD430" s="16">
        <v>50</v>
      </c>
      <c r="AF430" s="65">
        <f t="shared" si="6"/>
        <v>-3.0000000000000027E-2</v>
      </c>
      <c r="AG430" s="7">
        <v>1.22</v>
      </c>
      <c r="AH430" s="7">
        <v>1.74</v>
      </c>
      <c r="AI430" s="57">
        <v>176031</v>
      </c>
      <c r="AJ430" s="57">
        <v>16831</v>
      </c>
      <c r="AK430" s="58">
        <v>3408</v>
      </c>
      <c r="AL430" s="58">
        <v>356</v>
      </c>
      <c r="AM430" s="58">
        <v>67572</v>
      </c>
      <c r="AN430" s="58">
        <v>7768</v>
      </c>
      <c r="AO430">
        <v>3</v>
      </c>
      <c r="AP430" t="s">
        <v>18</v>
      </c>
      <c r="AR430">
        <v>2</v>
      </c>
      <c r="AS430">
        <v>7</v>
      </c>
    </row>
    <row r="431" spans="1:45" x14ac:dyDescent="0.2">
      <c r="A431" s="51">
        <v>429</v>
      </c>
      <c r="B431" s="51">
        <v>426</v>
      </c>
      <c r="C431" t="s">
        <v>360</v>
      </c>
      <c r="D431" t="s">
        <v>740</v>
      </c>
      <c r="E431" t="s">
        <v>742</v>
      </c>
      <c r="F431" s="9">
        <v>6.08</v>
      </c>
      <c r="G431" s="53">
        <v>775</v>
      </c>
      <c r="H431" s="16">
        <v>63</v>
      </c>
      <c r="I431" s="16">
        <v>4707</v>
      </c>
      <c r="J431" s="16">
        <v>384</v>
      </c>
      <c r="K431" s="55">
        <v>1.06</v>
      </c>
      <c r="L431" s="55">
        <v>1.22</v>
      </c>
      <c r="R431" s="7">
        <v>1.07</v>
      </c>
      <c r="S431">
        <v>37.1</v>
      </c>
      <c r="T431">
        <v>38.700000000000003</v>
      </c>
      <c r="U431">
        <v>37.4</v>
      </c>
      <c r="V431">
        <v>38.89</v>
      </c>
      <c r="W431">
        <v>530</v>
      </c>
      <c r="X431" s="16">
        <v>6751</v>
      </c>
      <c r="Y431" s="16">
        <v>1579</v>
      </c>
      <c r="Z431" s="16">
        <v>2193</v>
      </c>
      <c r="AA431" s="16">
        <v>935</v>
      </c>
      <c r="AB431" s="16">
        <v>112</v>
      </c>
      <c r="AC431" s="16">
        <v>189</v>
      </c>
      <c r="AD431" s="16">
        <v>83</v>
      </c>
      <c r="AF431" s="65">
        <f t="shared" si="6"/>
        <v>-1.0000000000000009E-2</v>
      </c>
      <c r="AG431" s="7">
        <v>1.05</v>
      </c>
      <c r="AH431" s="7">
        <v>1.21</v>
      </c>
      <c r="AI431" s="57">
        <v>100148</v>
      </c>
      <c r="AJ431" s="57">
        <v>19970</v>
      </c>
      <c r="AK431" s="58">
        <v>2531</v>
      </c>
      <c r="AL431" s="58">
        <v>917</v>
      </c>
      <c r="AM431" s="58">
        <v>51940</v>
      </c>
      <c r="AN431" s="58">
        <v>20314</v>
      </c>
      <c r="AO431">
        <v>3</v>
      </c>
      <c r="AP431" t="s">
        <v>18</v>
      </c>
      <c r="AR431">
        <v>5</v>
      </c>
      <c r="AS431">
        <v>9</v>
      </c>
    </row>
    <row r="432" spans="1:45" x14ac:dyDescent="0.2">
      <c r="A432" s="51">
        <v>430</v>
      </c>
      <c r="B432" s="51">
        <v>410</v>
      </c>
      <c r="C432" t="s">
        <v>145</v>
      </c>
      <c r="D432" t="s">
        <v>677</v>
      </c>
      <c r="E432" t="s">
        <v>679</v>
      </c>
      <c r="F432" s="9">
        <v>14.59</v>
      </c>
      <c r="G432" s="53">
        <v>761</v>
      </c>
      <c r="H432" s="16">
        <v>71</v>
      </c>
      <c r="I432" s="16">
        <v>11104</v>
      </c>
      <c r="J432" s="16">
        <v>1033</v>
      </c>
      <c r="K432" s="55">
        <v>1.06</v>
      </c>
      <c r="L432" s="55">
        <v>1.19</v>
      </c>
      <c r="R432" s="7">
        <v>1.07</v>
      </c>
      <c r="S432">
        <v>52.5</v>
      </c>
      <c r="T432">
        <v>55.1</v>
      </c>
      <c r="U432">
        <v>54.5</v>
      </c>
      <c r="V432">
        <v>56.87</v>
      </c>
      <c r="W432">
        <v>484</v>
      </c>
      <c r="X432" s="16">
        <v>19515</v>
      </c>
      <c r="Y432" s="16">
        <v>3544</v>
      </c>
      <c r="Z432" s="16">
        <v>5577</v>
      </c>
      <c r="AA432" s="16">
        <v>1983</v>
      </c>
      <c r="AB432" s="16">
        <v>281</v>
      </c>
      <c r="AC432" s="16">
        <v>558</v>
      </c>
      <c r="AD432" s="16">
        <v>193</v>
      </c>
      <c r="AF432" s="65">
        <f t="shared" si="6"/>
        <v>-2.0000000000000018E-2</v>
      </c>
      <c r="AG432" s="7">
        <v>1.05</v>
      </c>
      <c r="AH432" s="7">
        <v>1.17</v>
      </c>
      <c r="AI432" s="57">
        <v>232595</v>
      </c>
      <c r="AJ432" s="57">
        <v>50779</v>
      </c>
      <c r="AK432" s="58">
        <v>2316</v>
      </c>
      <c r="AL432" s="58">
        <v>1072</v>
      </c>
      <c r="AM432" s="58">
        <v>47112</v>
      </c>
      <c r="AN432" s="58">
        <v>22732</v>
      </c>
      <c r="AO432">
        <v>3</v>
      </c>
      <c r="AP432" t="s">
        <v>18</v>
      </c>
      <c r="AR432">
        <v>5</v>
      </c>
      <c r="AS432">
        <v>7.9999999999999991</v>
      </c>
    </row>
    <row r="433" spans="1:45" x14ac:dyDescent="0.2">
      <c r="A433" s="51">
        <v>431</v>
      </c>
      <c r="B433" s="51">
        <v>369</v>
      </c>
      <c r="C433" t="s">
        <v>59</v>
      </c>
      <c r="D433" t="s">
        <v>421</v>
      </c>
      <c r="E433" t="s">
        <v>422</v>
      </c>
      <c r="F433" s="9">
        <v>5.61</v>
      </c>
      <c r="G433" s="53">
        <v>754</v>
      </c>
      <c r="H433" s="16">
        <v>98</v>
      </c>
      <c r="I433" s="16">
        <v>4233</v>
      </c>
      <c r="J433" s="16">
        <v>552</v>
      </c>
      <c r="K433" s="55">
        <v>1.03</v>
      </c>
      <c r="L433" s="55">
        <v>1.27</v>
      </c>
      <c r="R433" s="7">
        <v>1.05</v>
      </c>
      <c r="S433">
        <v>49.4</v>
      </c>
      <c r="T433">
        <v>48.5</v>
      </c>
      <c r="U433">
        <v>49.5</v>
      </c>
      <c r="V433">
        <v>48.14</v>
      </c>
      <c r="W433">
        <v>277</v>
      </c>
      <c r="X433" s="16">
        <v>3950</v>
      </c>
      <c r="Y433" s="16">
        <v>411</v>
      </c>
      <c r="Z433" s="16">
        <v>1968</v>
      </c>
      <c r="AA433" s="16">
        <v>1854</v>
      </c>
      <c r="AB433" s="16">
        <v>42</v>
      </c>
      <c r="AC433" s="16">
        <v>261</v>
      </c>
      <c r="AD433" s="16">
        <v>248</v>
      </c>
      <c r="AF433" s="65">
        <f t="shared" si="6"/>
        <v>0</v>
      </c>
      <c r="AG433" s="7">
        <v>1.03</v>
      </c>
      <c r="AH433" s="7">
        <v>1.27</v>
      </c>
      <c r="AI433" s="57">
        <v>95952</v>
      </c>
      <c r="AJ433" s="57">
        <v>27858</v>
      </c>
      <c r="AK433" s="58">
        <v>2197</v>
      </c>
      <c r="AL433" s="58">
        <v>917</v>
      </c>
      <c r="AM433" s="58">
        <v>45270</v>
      </c>
      <c r="AN433" s="58">
        <v>20234</v>
      </c>
      <c r="AO433">
        <v>3</v>
      </c>
      <c r="AP433" t="s">
        <v>18</v>
      </c>
      <c r="AR433">
        <v>4</v>
      </c>
      <c r="AS433">
        <v>6</v>
      </c>
    </row>
    <row r="434" spans="1:45" x14ac:dyDescent="0.2">
      <c r="A434" s="51">
        <v>432</v>
      </c>
      <c r="B434" s="51">
        <v>527</v>
      </c>
      <c r="C434" t="s">
        <v>44</v>
      </c>
      <c r="D434" t="s">
        <v>316</v>
      </c>
      <c r="E434" t="s">
        <v>327</v>
      </c>
      <c r="F434" s="9">
        <v>7.38</v>
      </c>
      <c r="G434" s="53">
        <v>753</v>
      </c>
      <c r="H434" s="16">
        <v>25</v>
      </c>
      <c r="I434" s="16">
        <v>5556</v>
      </c>
      <c r="J434" s="16">
        <v>182</v>
      </c>
      <c r="K434" s="55">
        <v>1.05</v>
      </c>
      <c r="L434" s="55">
        <v>1.31</v>
      </c>
      <c r="R434" s="7">
        <v>1.07</v>
      </c>
      <c r="S434">
        <v>35.299999999999997</v>
      </c>
      <c r="T434">
        <v>36.299999999999997</v>
      </c>
      <c r="U434">
        <v>34.6</v>
      </c>
      <c r="V434">
        <v>35.64</v>
      </c>
      <c r="W434">
        <v>203</v>
      </c>
      <c r="X434" s="16">
        <v>5627</v>
      </c>
      <c r="Y434" s="16">
        <v>1275</v>
      </c>
      <c r="Z434" s="16">
        <v>2947</v>
      </c>
      <c r="AA434" s="16">
        <v>1334</v>
      </c>
      <c r="AB434" s="16">
        <v>35</v>
      </c>
      <c r="AC434" s="16">
        <v>103</v>
      </c>
      <c r="AD434" s="16">
        <v>44</v>
      </c>
      <c r="AF434" s="65">
        <f t="shared" si="6"/>
        <v>1.0000000000000009E-2</v>
      </c>
      <c r="AG434" s="7">
        <v>1.05</v>
      </c>
      <c r="AH434" s="7">
        <v>1.32</v>
      </c>
      <c r="AI434" s="57">
        <v>108581</v>
      </c>
      <c r="AJ434" s="57">
        <v>9307</v>
      </c>
      <c r="AK434" s="58">
        <v>2167</v>
      </c>
      <c r="AL434" s="58">
        <v>354</v>
      </c>
      <c r="AM434" s="58">
        <v>43278</v>
      </c>
      <c r="AN434" s="58">
        <v>7767</v>
      </c>
      <c r="AO434">
        <v>3</v>
      </c>
      <c r="AP434" t="s">
        <v>18</v>
      </c>
      <c r="AQ434">
        <v>1</v>
      </c>
      <c r="AR434">
        <v>1</v>
      </c>
      <c r="AS434">
        <v>1.9999999999999998</v>
      </c>
    </row>
    <row r="435" spans="1:45" x14ac:dyDescent="0.2">
      <c r="A435" s="51">
        <v>433</v>
      </c>
      <c r="B435" s="51">
        <v>432</v>
      </c>
      <c r="C435" t="s">
        <v>145</v>
      </c>
      <c r="D435" t="s">
        <v>845</v>
      </c>
      <c r="E435" t="s">
        <v>850</v>
      </c>
      <c r="F435" s="9">
        <v>25.97</v>
      </c>
      <c r="G435" s="53">
        <v>731</v>
      </c>
      <c r="H435" s="16">
        <v>60</v>
      </c>
      <c r="I435" s="16">
        <v>18995</v>
      </c>
      <c r="J435" s="16">
        <v>1556</v>
      </c>
      <c r="K435" s="55">
        <v>1.03</v>
      </c>
      <c r="L435" s="55">
        <v>1.1100000000000001</v>
      </c>
      <c r="R435" s="7">
        <v>1.04</v>
      </c>
      <c r="S435">
        <v>58</v>
      </c>
      <c r="T435">
        <v>59.1</v>
      </c>
      <c r="U435">
        <v>58.6</v>
      </c>
      <c r="V435">
        <v>59.69</v>
      </c>
      <c r="W435">
        <v>607</v>
      </c>
      <c r="X435" s="16">
        <v>67671</v>
      </c>
      <c r="Y435" s="16">
        <v>5105</v>
      </c>
      <c r="Z435" s="16">
        <v>8231</v>
      </c>
      <c r="AA435" s="16">
        <v>5660</v>
      </c>
      <c r="AB435" s="16">
        <v>372</v>
      </c>
      <c r="AC435" s="16">
        <v>703</v>
      </c>
      <c r="AD435" s="16">
        <v>481</v>
      </c>
      <c r="AF435" s="65">
        <f t="shared" si="6"/>
        <v>0</v>
      </c>
      <c r="AG435" s="7">
        <v>1.02</v>
      </c>
      <c r="AH435" s="7">
        <v>1.1100000000000001</v>
      </c>
      <c r="AI435" s="57">
        <v>391109</v>
      </c>
      <c r="AJ435" s="57">
        <v>76848</v>
      </c>
      <c r="AK435" s="58">
        <v>3607</v>
      </c>
      <c r="AL435" s="58">
        <v>1743</v>
      </c>
      <c r="AM435" s="58">
        <v>73468</v>
      </c>
      <c r="AN435" s="58">
        <v>36982</v>
      </c>
      <c r="AO435">
        <v>3</v>
      </c>
      <c r="AP435" t="s">
        <v>18</v>
      </c>
      <c r="AR435">
        <v>5</v>
      </c>
      <c r="AS435">
        <v>7.9999999999999991</v>
      </c>
    </row>
    <row r="436" spans="1:45" x14ac:dyDescent="0.2">
      <c r="A436" s="51">
        <v>434</v>
      </c>
      <c r="B436" s="51">
        <v>586</v>
      </c>
      <c r="C436" t="s">
        <v>11</v>
      </c>
      <c r="D436" t="s">
        <v>151</v>
      </c>
      <c r="E436" t="s">
        <v>152</v>
      </c>
      <c r="F436" s="9">
        <v>2.48</v>
      </c>
      <c r="G436" s="53">
        <v>720</v>
      </c>
      <c r="H436" s="16">
        <v>13</v>
      </c>
      <c r="I436" s="16">
        <v>1788</v>
      </c>
      <c r="J436" s="16">
        <v>31</v>
      </c>
      <c r="K436" s="55">
        <v>1.34</v>
      </c>
      <c r="L436" s="55">
        <v>2.23</v>
      </c>
      <c r="R436" s="7">
        <v>1.36</v>
      </c>
      <c r="S436">
        <v>39.200000000000003</v>
      </c>
      <c r="T436">
        <v>51.8</v>
      </c>
      <c r="U436">
        <v>40</v>
      </c>
      <c r="V436">
        <v>51.48</v>
      </c>
      <c r="W436">
        <v>79</v>
      </c>
      <c r="X436" s="16">
        <v>8389</v>
      </c>
      <c r="Y436" s="16">
        <v>621</v>
      </c>
      <c r="Z436" s="16">
        <v>809</v>
      </c>
      <c r="AA436" s="16">
        <v>358</v>
      </c>
      <c r="AB436" s="16">
        <v>10</v>
      </c>
      <c r="AC436" s="16">
        <v>15</v>
      </c>
      <c r="AD436" s="16">
        <v>6</v>
      </c>
      <c r="AF436" s="65">
        <f t="shared" si="6"/>
        <v>-0.10000000000000009</v>
      </c>
      <c r="AG436" s="7">
        <v>1.3</v>
      </c>
      <c r="AH436" s="7">
        <v>2.13</v>
      </c>
      <c r="AI436" s="57">
        <v>33744</v>
      </c>
      <c r="AJ436" s="57">
        <v>1631</v>
      </c>
      <c r="AK436" s="58">
        <v>500</v>
      </c>
      <c r="AL436" s="58">
        <v>78</v>
      </c>
      <c r="AM436" s="58">
        <v>9980</v>
      </c>
      <c r="AN436" s="58">
        <v>1705</v>
      </c>
      <c r="AO436">
        <v>3</v>
      </c>
      <c r="AP436" t="s">
        <v>7</v>
      </c>
      <c r="AQ436">
        <v>1</v>
      </c>
      <c r="AR436">
        <v>1</v>
      </c>
      <c r="AS436">
        <v>1.9999999999999998</v>
      </c>
    </row>
    <row r="437" spans="1:45" x14ac:dyDescent="0.2">
      <c r="A437" s="51">
        <v>435</v>
      </c>
      <c r="B437" s="51">
        <v>420</v>
      </c>
      <c r="C437" t="s">
        <v>99</v>
      </c>
      <c r="D437" t="s">
        <v>19</v>
      </c>
      <c r="E437" t="s">
        <v>390</v>
      </c>
      <c r="F437" s="9">
        <v>8.76</v>
      </c>
      <c r="G437" s="53">
        <v>718</v>
      </c>
      <c r="H437" s="16">
        <v>65</v>
      </c>
      <c r="I437" s="16">
        <v>6287</v>
      </c>
      <c r="J437" s="16">
        <v>568</v>
      </c>
      <c r="K437" s="55">
        <v>1.01</v>
      </c>
      <c r="L437" s="55">
        <v>1.07</v>
      </c>
      <c r="R437" s="7">
        <v>1.02</v>
      </c>
      <c r="S437">
        <v>58.8</v>
      </c>
      <c r="T437">
        <v>59.1</v>
      </c>
      <c r="U437">
        <v>58.7</v>
      </c>
      <c r="V437">
        <v>59.04</v>
      </c>
      <c r="W437">
        <v>256</v>
      </c>
      <c r="X437" s="16">
        <v>36746</v>
      </c>
      <c r="Y437" s="16">
        <v>1435</v>
      </c>
      <c r="Z437" s="16">
        <v>3265</v>
      </c>
      <c r="AA437" s="16">
        <v>1587</v>
      </c>
      <c r="AB437" s="16">
        <v>109</v>
      </c>
      <c r="AC437" s="16">
        <v>310</v>
      </c>
      <c r="AD437" s="16">
        <v>148</v>
      </c>
      <c r="AF437" s="65">
        <f t="shared" si="6"/>
        <v>0</v>
      </c>
      <c r="AG437" s="7">
        <v>1.01</v>
      </c>
      <c r="AH437" s="7">
        <v>1.07</v>
      </c>
      <c r="AI437" s="57">
        <v>130356</v>
      </c>
      <c r="AJ437" s="57">
        <v>27760</v>
      </c>
      <c r="AK437" s="58">
        <v>874</v>
      </c>
      <c r="AL437" s="58">
        <v>501</v>
      </c>
      <c r="AM437" s="58">
        <v>16256</v>
      </c>
      <c r="AN437" s="58">
        <v>9301</v>
      </c>
      <c r="AO437">
        <v>3</v>
      </c>
      <c r="AP437" t="s">
        <v>18</v>
      </c>
      <c r="AR437">
        <v>2</v>
      </c>
      <c r="AS437">
        <v>7</v>
      </c>
    </row>
    <row r="438" spans="1:45" x14ac:dyDescent="0.2">
      <c r="A438" s="51">
        <v>436</v>
      </c>
      <c r="B438" s="51">
        <v>372</v>
      </c>
      <c r="C438" t="s">
        <v>108</v>
      </c>
      <c r="D438" t="s">
        <v>106</v>
      </c>
      <c r="E438" t="s">
        <v>107</v>
      </c>
      <c r="F438" s="9">
        <v>35.67</v>
      </c>
      <c r="G438" s="53">
        <v>713</v>
      </c>
      <c r="H438" s="16">
        <v>97</v>
      </c>
      <c r="I438" s="16">
        <v>25425</v>
      </c>
      <c r="J438" s="16">
        <v>3462</v>
      </c>
      <c r="K438" s="55">
        <v>1.02</v>
      </c>
      <c r="L438" s="55">
        <v>1.1299999999999999</v>
      </c>
      <c r="R438" s="7">
        <v>1.04</v>
      </c>
      <c r="S438">
        <v>59.7</v>
      </c>
      <c r="T438">
        <v>60.8</v>
      </c>
      <c r="U438">
        <v>59.8</v>
      </c>
      <c r="V438">
        <v>61.12</v>
      </c>
      <c r="W438">
        <v>56</v>
      </c>
      <c r="X438" s="16">
        <v>93986</v>
      </c>
      <c r="Y438" s="16">
        <v>5592</v>
      </c>
      <c r="Z438" s="16">
        <v>12777</v>
      </c>
      <c r="AA438" s="16">
        <v>7056</v>
      </c>
      <c r="AB438" s="16">
        <v>700</v>
      </c>
      <c r="AC438" s="16">
        <v>1835</v>
      </c>
      <c r="AD438" s="16">
        <v>927</v>
      </c>
      <c r="AF438" s="65">
        <f t="shared" si="6"/>
        <v>1.0000000000000009E-2</v>
      </c>
      <c r="AG438" s="7">
        <v>1.03</v>
      </c>
      <c r="AH438" s="7">
        <v>1.1399999999999999</v>
      </c>
      <c r="AI438" s="57">
        <v>559955</v>
      </c>
      <c r="AJ438" s="57">
        <v>168379</v>
      </c>
      <c r="AK438" s="58">
        <v>2880</v>
      </c>
      <c r="AL438" s="58">
        <v>2675</v>
      </c>
      <c r="AM438" s="58">
        <v>37368</v>
      </c>
      <c r="AN438" s="58">
        <v>43375</v>
      </c>
      <c r="AO438">
        <v>3</v>
      </c>
      <c r="AP438" t="s">
        <v>18</v>
      </c>
      <c r="AR438">
        <v>3</v>
      </c>
      <c r="AS438">
        <v>12</v>
      </c>
    </row>
    <row r="439" spans="1:45" x14ac:dyDescent="0.2">
      <c r="A439" s="51">
        <v>437</v>
      </c>
      <c r="B439" s="51">
        <v>455</v>
      </c>
      <c r="C439" t="s">
        <v>268</v>
      </c>
      <c r="D439" t="s">
        <v>913</v>
      </c>
      <c r="E439" t="s">
        <v>917</v>
      </c>
      <c r="F439" s="9">
        <v>28.94</v>
      </c>
      <c r="G439" s="53">
        <v>695</v>
      </c>
      <c r="H439" s="16">
        <v>52</v>
      </c>
      <c r="I439" s="16">
        <v>20111</v>
      </c>
      <c r="J439" s="16">
        <v>1502</v>
      </c>
      <c r="K439" s="55">
        <v>1.04</v>
      </c>
      <c r="L439" s="55">
        <v>1.1299999999999999</v>
      </c>
      <c r="R439" s="7">
        <v>1.07</v>
      </c>
      <c r="S439">
        <v>54.1</v>
      </c>
      <c r="T439">
        <v>55.3</v>
      </c>
      <c r="U439">
        <v>58.3</v>
      </c>
      <c r="V439">
        <v>59.29</v>
      </c>
      <c r="W439">
        <v>657</v>
      </c>
      <c r="X439" s="16">
        <v>29761</v>
      </c>
      <c r="Y439" s="16">
        <v>5259</v>
      </c>
      <c r="Z439" s="16">
        <v>9783</v>
      </c>
      <c r="AA439" s="16">
        <v>5069</v>
      </c>
      <c r="AB439" s="16">
        <v>330</v>
      </c>
      <c r="AC439" s="16">
        <v>787</v>
      </c>
      <c r="AD439" s="16">
        <v>385</v>
      </c>
      <c r="AF439" s="65">
        <f t="shared" si="6"/>
        <v>-1.9999999999999796E-2</v>
      </c>
      <c r="AG439" s="7">
        <v>1.03</v>
      </c>
      <c r="AH439" s="7">
        <v>1.1100000000000001</v>
      </c>
      <c r="AI439" s="57">
        <v>417415</v>
      </c>
      <c r="AJ439" s="57">
        <v>73084</v>
      </c>
      <c r="AK439" s="58">
        <v>7710</v>
      </c>
      <c r="AL439" s="58">
        <v>1155</v>
      </c>
      <c r="AM439" s="58">
        <v>147619</v>
      </c>
      <c r="AN439" s="58">
        <v>21818</v>
      </c>
      <c r="AO439">
        <v>3</v>
      </c>
      <c r="AP439" t="s">
        <v>18</v>
      </c>
      <c r="AR439">
        <v>4</v>
      </c>
      <c r="AS439">
        <v>6</v>
      </c>
    </row>
    <row r="440" spans="1:45" x14ac:dyDescent="0.2">
      <c r="A440" s="51">
        <v>438</v>
      </c>
      <c r="B440" s="51">
        <v>382</v>
      </c>
      <c r="C440" t="s">
        <v>62</v>
      </c>
      <c r="D440" t="s">
        <v>28</v>
      </c>
      <c r="E440" t="s">
        <v>64</v>
      </c>
      <c r="F440" s="9">
        <v>13.26</v>
      </c>
      <c r="G440" s="53">
        <v>694</v>
      </c>
      <c r="H440" s="16">
        <v>88</v>
      </c>
      <c r="I440" s="16">
        <v>9208</v>
      </c>
      <c r="J440" s="16">
        <v>1172</v>
      </c>
      <c r="K440" s="55">
        <v>1.05</v>
      </c>
      <c r="L440" s="55">
        <v>1.1499999999999999</v>
      </c>
      <c r="R440" s="7">
        <v>1.07</v>
      </c>
      <c r="S440">
        <v>57</v>
      </c>
      <c r="T440">
        <v>59.2</v>
      </c>
      <c r="U440">
        <v>58.9</v>
      </c>
      <c r="V440">
        <v>60.85</v>
      </c>
      <c r="W440">
        <v>34</v>
      </c>
      <c r="X440" s="16">
        <v>17647</v>
      </c>
      <c r="Y440" s="16">
        <v>2973</v>
      </c>
      <c r="Z440" s="16">
        <v>4390</v>
      </c>
      <c r="AA440" s="16">
        <v>1845</v>
      </c>
      <c r="AB440" s="16">
        <v>332</v>
      </c>
      <c r="AC440" s="16">
        <v>599</v>
      </c>
      <c r="AD440" s="16">
        <v>241</v>
      </c>
      <c r="AF440" s="65">
        <f t="shared" si="6"/>
        <v>-1.0000000000000009E-2</v>
      </c>
      <c r="AG440" s="7">
        <v>1.04</v>
      </c>
      <c r="AH440" s="7">
        <v>1.1399999999999999</v>
      </c>
      <c r="AI440" s="57">
        <v>202520</v>
      </c>
      <c r="AJ440" s="57">
        <v>56697</v>
      </c>
      <c r="AK440" s="58">
        <v>2115</v>
      </c>
      <c r="AL440" s="58">
        <v>748</v>
      </c>
      <c r="AM440" s="58">
        <v>37252</v>
      </c>
      <c r="AN440" s="58">
        <v>12229</v>
      </c>
      <c r="AO440">
        <v>3</v>
      </c>
      <c r="AP440" t="s">
        <v>18</v>
      </c>
      <c r="AR440">
        <v>4</v>
      </c>
      <c r="AS440">
        <v>6</v>
      </c>
    </row>
    <row r="441" spans="1:45" x14ac:dyDescent="0.2">
      <c r="A441" s="51">
        <v>439</v>
      </c>
      <c r="B441" s="51">
        <v>343</v>
      </c>
      <c r="C441" t="s">
        <v>197</v>
      </c>
      <c r="D441" t="s">
        <v>190</v>
      </c>
      <c r="E441" t="s">
        <v>196</v>
      </c>
      <c r="F441" s="9">
        <v>3.34</v>
      </c>
      <c r="G441" s="53">
        <v>677</v>
      </c>
      <c r="H441" s="16">
        <v>126</v>
      </c>
      <c r="I441" s="16">
        <v>2258</v>
      </c>
      <c r="J441" s="16">
        <v>420</v>
      </c>
      <c r="K441" s="55">
        <v>1.01</v>
      </c>
      <c r="L441" s="55">
        <v>1.07</v>
      </c>
      <c r="R441" s="7">
        <v>1.02</v>
      </c>
      <c r="S441">
        <v>64</v>
      </c>
      <c r="T441">
        <v>64.3</v>
      </c>
      <c r="U441">
        <v>64</v>
      </c>
      <c r="V441">
        <v>64.34</v>
      </c>
      <c r="W441">
        <v>108</v>
      </c>
      <c r="X441" s="16">
        <v>37884</v>
      </c>
      <c r="Y441" s="16">
        <v>684</v>
      </c>
      <c r="Z441" s="16">
        <v>901</v>
      </c>
      <c r="AA441" s="16">
        <v>673</v>
      </c>
      <c r="AB441" s="16">
        <v>91</v>
      </c>
      <c r="AC441" s="16">
        <v>189</v>
      </c>
      <c r="AD441" s="16">
        <v>140</v>
      </c>
      <c r="AF441" s="65">
        <f t="shared" si="6"/>
        <v>-1.0000000000000009E-2</v>
      </c>
      <c r="AG441" s="7">
        <v>1.01</v>
      </c>
      <c r="AH441" s="7">
        <v>1.06</v>
      </c>
      <c r="AI441" s="57">
        <v>52600</v>
      </c>
      <c r="AJ441" s="57">
        <v>19871</v>
      </c>
      <c r="AK441" s="58">
        <v>43</v>
      </c>
      <c r="AL441" s="58">
        <v>43</v>
      </c>
      <c r="AM441" s="58">
        <v>0</v>
      </c>
      <c r="AN441" s="58">
        <v>0</v>
      </c>
      <c r="AO441">
        <v>1</v>
      </c>
      <c r="AP441" t="s">
        <v>18</v>
      </c>
      <c r="AR441">
        <v>2</v>
      </c>
      <c r="AS441">
        <v>15</v>
      </c>
    </row>
    <row r="442" spans="1:45" x14ac:dyDescent="0.2">
      <c r="A442" s="51">
        <v>440</v>
      </c>
      <c r="B442" s="51">
        <v>368</v>
      </c>
      <c r="C442" t="s">
        <v>80</v>
      </c>
      <c r="D442" t="s">
        <v>121</v>
      </c>
      <c r="E442" t="s">
        <v>123</v>
      </c>
      <c r="F442" s="9">
        <v>22.79</v>
      </c>
      <c r="G442" s="53">
        <v>677</v>
      </c>
      <c r="H442" s="16">
        <v>98</v>
      </c>
      <c r="I442" s="16">
        <v>15416</v>
      </c>
      <c r="J442" s="16">
        <v>2242</v>
      </c>
      <c r="K442" s="55">
        <v>1.03</v>
      </c>
      <c r="L442" s="55">
        <v>1.1100000000000001</v>
      </c>
      <c r="R442" s="7">
        <v>1.04</v>
      </c>
      <c r="S442">
        <v>62</v>
      </c>
      <c r="T442">
        <v>63.8</v>
      </c>
      <c r="U442">
        <v>62.2</v>
      </c>
      <c r="V442">
        <v>63.93</v>
      </c>
      <c r="W442">
        <v>65</v>
      </c>
      <c r="X442" s="16">
        <v>60786</v>
      </c>
      <c r="Y442" s="16">
        <v>4482</v>
      </c>
      <c r="Z442" s="16">
        <v>8048</v>
      </c>
      <c r="AA442" s="16">
        <v>2886</v>
      </c>
      <c r="AB442" s="16">
        <v>563</v>
      </c>
      <c r="AC442" s="16">
        <v>1270</v>
      </c>
      <c r="AD442" s="16">
        <v>409</v>
      </c>
      <c r="AF442" s="65">
        <f t="shared" si="6"/>
        <v>-1.0000000000000009E-2</v>
      </c>
      <c r="AG442" s="7">
        <v>1.03</v>
      </c>
      <c r="AH442" s="7">
        <v>1.1000000000000001</v>
      </c>
      <c r="AI442" s="57">
        <v>340471</v>
      </c>
      <c r="AJ442" s="57">
        <v>105834</v>
      </c>
      <c r="AK442" s="58">
        <v>132</v>
      </c>
      <c r="AL442" s="58">
        <v>132</v>
      </c>
      <c r="AM442" s="58">
        <v>0</v>
      </c>
      <c r="AN442" s="58">
        <v>0</v>
      </c>
      <c r="AO442">
        <v>3</v>
      </c>
      <c r="AP442" t="s">
        <v>18</v>
      </c>
      <c r="AR442">
        <v>4</v>
      </c>
      <c r="AS442">
        <v>13</v>
      </c>
    </row>
    <row r="443" spans="1:45" x14ac:dyDescent="0.2">
      <c r="A443" s="51">
        <v>441</v>
      </c>
      <c r="B443" s="51">
        <v>532</v>
      </c>
      <c r="C443" t="s">
        <v>655</v>
      </c>
      <c r="D443" t="s">
        <v>653</v>
      </c>
      <c r="E443" t="s">
        <v>654</v>
      </c>
      <c r="F443" s="9">
        <v>16.510000000000002</v>
      </c>
      <c r="G443" s="53">
        <v>667</v>
      </c>
      <c r="H443" s="16">
        <v>24</v>
      </c>
      <c r="I443" s="16">
        <v>11009</v>
      </c>
      <c r="J443" s="16">
        <v>398</v>
      </c>
      <c r="K443" s="55">
        <v>1.04</v>
      </c>
      <c r="L443" s="55">
        <v>1.1499999999999999</v>
      </c>
      <c r="R443" s="7">
        <v>1.05</v>
      </c>
      <c r="S443">
        <v>51.5</v>
      </c>
      <c r="T443">
        <v>52.9</v>
      </c>
      <c r="U443">
        <v>51.7</v>
      </c>
      <c r="V443">
        <v>53.02</v>
      </c>
      <c r="W443">
        <v>463</v>
      </c>
      <c r="X443" s="16">
        <v>29237</v>
      </c>
      <c r="Y443" s="16">
        <v>3557</v>
      </c>
      <c r="Z443" s="16">
        <v>5803</v>
      </c>
      <c r="AA443" s="16">
        <v>1649</v>
      </c>
      <c r="AB443" s="16">
        <v>112</v>
      </c>
      <c r="AC443" s="16">
        <v>222</v>
      </c>
      <c r="AD443" s="16">
        <v>64</v>
      </c>
      <c r="AF443" s="65">
        <f t="shared" si="6"/>
        <v>1.0000000000000009E-2</v>
      </c>
      <c r="AG443" s="7">
        <v>1.03</v>
      </c>
      <c r="AH443" s="7">
        <v>1.1599999999999999</v>
      </c>
      <c r="AI443" s="57">
        <v>215040</v>
      </c>
      <c r="AJ443" s="57">
        <v>20533</v>
      </c>
      <c r="AK443" s="58">
        <v>3693</v>
      </c>
      <c r="AL443" s="58">
        <v>894</v>
      </c>
      <c r="AM443" s="58">
        <v>74400</v>
      </c>
      <c r="AN443" s="58">
        <v>19559</v>
      </c>
      <c r="AO443">
        <v>3</v>
      </c>
      <c r="AP443" t="s">
        <v>18</v>
      </c>
      <c r="AR443">
        <v>2</v>
      </c>
      <c r="AS443">
        <v>14</v>
      </c>
    </row>
    <row r="444" spans="1:45" x14ac:dyDescent="0.2">
      <c r="A444" s="51">
        <v>442</v>
      </c>
      <c r="B444" s="51">
        <v>486</v>
      </c>
      <c r="C444" t="s">
        <v>343</v>
      </c>
      <c r="D444" t="s">
        <v>767</v>
      </c>
      <c r="E444" t="s">
        <v>768</v>
      </c>
      <c r="F444" s="9">
        <v>4.9000000000000004</v>
      </c>
      <c r="G444" s="53">
        <v>659</v>
      </c>
      <c r="H444" s="16">
        <v>39</v>
      </c>
      <c r="I444" s="16">
        <v>3227</v>
      </c>
      <c r="J444" s="16">
        <v>192</v>
      </c>
      <c r="K444" s="55">
        <v>1.03</v>
      </c>
      <c r="L444" s="55">
        <v>1.1200000000000001</v>
      </c>
      <c r="R444" s="7">
        <v>1.04</v>
      </c>
      <c r="S444">
        <v>60.1</v>
      </c>
      <c r="T444">
        <v>61.7</v>
      </c>
      <c r="U444">
        <v>60.1</v>
      </c>
      <c r="V444">
        <v>61.67</v>
      </c>
      <c r="W444">
        <v>545</v>
      </c>
      <c r="X444" s="16">
        <v>10783</v>
      </c>
      <c r="Y444" s="16">
        <v>757</v>
      </c>
      <c r="Z444" s="16">
        <v>1688</v>
      </c>
      <c r="AA444" s="16">
        <v>781</v>
      </c>
      <c r="AB444" s="16">
        <v>39</v>
      </c>
      <c r="AC444" s="16">
        <v>104</v>
      </c>
      <c r="AD444" s="16">
        <v>49</v>
      </c>
      <c r="AF444" s="65">
        <f t="shared" si="6"/>
        <v>0</v>
      </c>
      <c r="AG444" s="7">
        <v>1.03</v>
      </c>
      <c r="AH444" s="7">
        <v>1.1200000000000001</v>
      </c>
      <c r="AI444" s="57">
        <v>63299</v>
      </c>
      <c r="AJ444" s="57">
        <v>9250</v>
      </c>
      <c r="AK444" s="58">
        <v>101</v>
      </c>
      <c r="AL444" s="58">
        <v>97</v>
      </c>
      <c r="AM444" s="58">
        <v>262</v>
      </c>
      <c r="AN444" s="58">
        <v>495</v>
      </c>
      <c r="AO444">
        <v>3</v>
      </c>
      <c r="AP444" t="s">
        <v>18</v>
      </c>
      <c r="AR444">
        <v>5</v>
      </c>
      <c r="AS444">
        <v>10</v>
      </c>
    </row>
    <row r="445" spans="1:45" x14ac:dyDescent="0.2">
      <c r="A445" s="51">
        <v>443</v>
      </c>
      <c r="B445" s="51">
        <v>439</v>
      </c>
      <c r="C445" t="s">
        <v>108</v>
      </c>
      <c r="D445" t="s">
        <v>440</v>
      </c>
      <c r="E445" t="s">
        <v>441</v>
      </c>
      <c r="F445" s="9">
        <v>19.59</v>
      </c>
      <c r="G445" s="53">
        <v>656</v>
      </c>
      <c r="H445" s="16">
        <v>58</v>
      </c>
      <c r="I445" s="16">
        <v>12856</v>
      </c>
      <c r="J445" s="16">
        <v>1132</v>
      </c>
      <c r="K445" s="55">
        <v>1.02</v>
      </c>
      <c r="L445" s="55">
        <v>1.1200000000000001</v>
      </c>
      <c r="R445" s="7">
        <v>1.04</v>
      </c>
      <c r="S445">
        <v>50.5</v>
      </c>
      <c r="T445">
        <v>51.2</v>
      </c>
      <c r="U445">
        <v>52.1</v>
      </c>
      <c r="V445">
        <v>52.81</v>
      </c>
      <c r="W445">
        <v>294</v>
      </c>
      <c r="X445" s="16">
        <v>36767</v>
      </c>
      <c r="Y445" s="16">
        <v>3449</v>
      </c>
      <c r="Z445" s="16">
        <v>6492</v>
      </c>
      <c r="AA445" s="16">
        <v>2915</v>
      </c>
      <c r="AB445" s="16">
        <v>252</v>
      </c>
      <c r="AC445" s="16">
        <v>613</v>
      </c>
      <c r="AD445" s="16">
        <v>267</v>
      </c>
      <c r="AF445" s="65">
        <f t="shared" si="6"/>
        <v>-1.0000000000000009E-2</v>
      </c>
      <c r="AG445" s="7">
        <v>1.02</v>
      </c>
      <c r="AH445" s="7">
        <v>1.1100000000000001</v>
      </c>
      <c r="AI445" s="57">
        <v>273956</v>
      </c>
      <c r="AJ445" s="57">
        <v>58371</v>
      </c>
      <c r="AK445" s="58">
        <v>5909</v>
      </c>
      <c r="AL445" s="58">
        <v>2464</v>
      </c>
      <c r="AM445" s="58">
        <v>121994</v>
      </c>
      <c r="AN445" s="58">
        <v>54504</v>
      </c>
      <c r="AO445">
        <v>3</v>
      </c>
      <c r="AP445" t="s">
        <v>18</v>
      </c>
      <c r="AR445">
        <v>3</v>
      </c>
      <c r="AS445">
        <v>12</v>
      </c>
    </row>
    <row r="446" spans="1:45" x14ac:dyDescent="0.2">
      <c r="A446" s="51">
        <v>444</v>
      </c>
      <c r="B446" s="51">
        <v>448</v>
      </c>
      <c r="C446" t="s">
        <v>112</v>
      </c>
      <c r="D446" t="s">
        <v>109</v>
      </c>
      <c r="E446" t="s">
        <v>113</v>
      </c>
      <c r="F446" s="9">
        <v>38.31</v>
      </c>
      <c r="G446" s="53">
        <v>645</v>
      </c>
      <c r="H446" s="16">
        <v>55</v>
      </c>
      <c r="I446" s="16">
        <v>24724</v>
      </c>
      <c r="J446" s="16">
        <v>2088</v>
      </c>
      <c r="K446" s="55">
        <v>1.04</v>
      </c>
      <c r="L446" s="55">
        <v>1.1499999999999999</v>
      </c>
      <c r="R446" s="7">
        <v>1.05</v>
      </c>
      <c r="S446">
        <v>58.1</v>
      </c>
      <c r="T446">
        <v>59.8</v>
      </c>
      <c r="U446">
        <v>60.8</v>
      </c>
      <c r="V446">
        <v>62.44</v>
      </c>
      <c r="W446">
        <v>59</v>
      </c>
      <c r="X446" s="16">
        <v>56996</v>
      </c>
      <c r="Y446" s="16">
        <v>7352</v>
      </c>
      <c r="Z446" s="16">
        <v>12283</v>
      </c>
      <c r="AA446" s="16">
        <v>5089</v>
      </c>
      <c r="AB446" s="16">
        <v>564</v>
      </c>
      <c r="AC446" s="16">
        <v>1042</v>
      </c>
      <c r="AD446" s="16">
        <v>482</v>
      </c>
      <c r="AF446" s="65">
        <f t="shared" si="6"/>
        <v>-1.0000000000000009E-2</v>
      </c>
      <c r="AG446" s="7">
        <v>1.03</v>
      </c>
      <c r="AH446" s="7">
        <v>1.1399999999999999</v>
      </c>
      <c r="AI446" s="57">
        <v>508244</v>
      </c>
      <c r="AJ446" s="57">
        <v>99431</v>
      </c>
      <c r="AK446" s="58">
        <v>3431</v>
      </c>
      <c r="AL446" s="58">
        <v>550</v>
      </c>
      <c r="AM446" s="58">
        <v>17827</v>
      </c>
      <c r="AN446" s="58">
        <v>0</v>
      </c>
      <c r="AO446">
        <v>3</v>
      </c>
      <c r="AP446" t="s">
        <v>18</v>
      </c>
      <c r="AR446">
        <v>3</v>
      </c>
      <c r="AS446">
        <v>12</v>
      </c>
    </row>
    <row r="447" spans="1:45" x14ac:dyDescent="0.2">
      <c r="A447" s="51">
        <v>445</v>
      </c>
      <c r="B447" s="51">
        <v>363</v>
      </c>
      <c r="C447" t="s">
        <v>343</v>
      </c>
      <c r="D447" t="s">
        <v>945</v>
      </c>
      <c r="E447" t="s">
        <v>946</v>
      </c>
      <c r="F447" s="9">
        <v>26.44</v>
      </c>
      <c r="G447" s="53">
        <v>638</v>
      </c>
      <c r="H447" s="16">
        <v>106</v>
      </c>
      <c r="I447" s="16">
        <v>16857</v>
      </c>
      <c r="J447" s="16">
        <v>2794</v>
      </c>
      <c r="K447" s="55">
        <v>1.02</v>
      </c>
      <c r="L447" s="55">
        <v>1.1000000000000001</v>
      </c>
      <c r="R447" s="7">
        <v>1.04</v>
      </c>
      <c r="S447">
        <v>59.8</v>
      </c>
      <c r="T447">
        <v>60.9</v>
      </c>
      <c r="U447">
        <v>59.7</v>
      </c>
      <c r="V447">
        <v>60.93</v>
      </c>
      <c r="W447">
        <v>688</v>
      </c>
      <c r="X447" s="16">
        <v>100183</v>
      </c>
      <c r="Y447" s="16">
        <v>5118</v>
      </c>
      <c r="Z447" s="16">
        <v>8009</v>
      </c>
      <c r="AA447" s="16">
        <v>3730</v>
      </c>
      <c r="AB447" s="16">
        <v>746</v>
      </c>
      <c r="AC447" s="16">
        <v>1420</v>
      </c>
      <c r="AD447" s="16">
        <v>628</v>
      </c>
      <c r="AF447" s="65">
        <f t="shared" si="6"/>
        <v>-1.0000000000000009E-2</v>
      </c>
      <c r="AG447" s="7">
        <v>1.02</v>
      </c>
      <c r="AH447" s="7">
        <v>1.0900000000000001</v>
      </c>
      <c r="AI447" s="57">
        <v>382880</v>
      </c>
      <c r="AJ447" s="57">
        <v>132414</v>
      </c>
      <c r="AK447" s="58">
        <v>415</v>
      </c>
      <c r="AL447" s="58">
        <v>415</v>
      </c>
      <c r="AM447" s="58">
        <v>11</v>
      </c>
      <c r="AN447" s="58">
        <v>14</v>
      </c>
      <c r="AO447">
        <v>3</v>
      </c>
      <c r="AP447" t="s">
        <v>18</v>
      </c>
      <c r="AR447">
        <v>5</v>
      </c>
      <c r="AS447">
        <v>10</v>
      </c>
    </row>
    <row r="448" spans="1:45" x14ac:dyDescent="0.2">
      <c r="A448" s="51">
        <v>446</v>
      </c>
      <c r="B448" s="51">
        <v>577</v>
      </c>
      <c r="C448" t="s">
        <v>747</v>
      </c>
      <c r="D448" t="s">
        <v>764</v>
      </c>
      <c r="E448" t="s">
        <v>766</v>
      </c>
      <c r="F448" s="9">
        <v>15.66</v>
      </c>
      <c r="G448" s="53">
        <v>605</v>
      </c>
      <c r="H448" s="16">
        <v>15</v>
      </c>
      <c r="I448" s="16">
        <v>9471</v>
      </c>
      <c r="J448" s="16">
        <v>234</v>
      </c>
      <c r="K448" s="55">
        <v>1.03</v>
      </c>
      <c r="L448" s="55">
        <v>1.1299999999999999</v>
      </c>
      <c r="R448" s="7">
        <v>1.04</v>
      </c>
      <c r="S448">
        <v>60.7</v>
      </c>
      <c r="T448">
        <v>62.1</v>
      </c>
      <c r="U448">
        <v>60.5</v>
      </c>
      <c r="V448">
        <v>62.01</v>
      </c>
      <c r="W448">
        <v>544</v>
      </c>
      <c r="X448" s="16">
        <v>27829</v>
      </c>
      <c r="Y448" s="16">
        <v>2564</v>
      </c>
      <c r="Z448" s="16">
        <v>4915</v>
      </c>
      <c r="AA448" s="16">
        <v>1991</v>
      </c>
      <c r="AB448" s="16">
        <v>56</v>
      </c>
      <c r="AC448" s="16">
        <v>130</v>
      </c>
      <c r="AD448" s="16">
        <v>48</v>
      </c>
      <c r="AF448" s="65">
        <f t="shared" si="6"/>
        <v>1.0000000000000009E-2</v>
      </c>
      <c r="AG448" s="7">
        <v>1.03</v>
      </c>
      <c r="AH448" s="7">
        <v>1.1399999999999999</v>
      </c>
      <c r="AI448" s="57">
        <v>177519</v>
      </c>
      <c r="AJ448" s="57">
        <v>11442</v>
      </c>
      <c r="AK448" s="58">
        <v>1014</v>
      </c>
      <c r="AL448" s="58">
        <v>219</v>
      </c>
      <c r="AM448" s="58">
        <v>19542</v>
      </c>
      <c r="AN448" s="58">
        <v>4030</v>
      </c>
      <c r="AO448">
        <v>3</v>
      </c>
      <c r="AP448" t="s">
        <v>18</v>
      </c>
      <c r="AR448">
        <v>5</v>
      </c>
      <c r="AS448">
        <v>7.9999999999999991</v>
      </c>
    </row>
    <row r="449" spans="1:45" x14ac:dyDescent="0.2">
      <c r="A449" s="51">
        <v>447</v>
      </c>
      <c r="B449" s="51">
        <v>406</v>
      </c>
      <c r="C449" t="s">
        <v>2</v>
      </c>
      <c r="D449" t="s">
        <v>863</v>
      </c>
      <c r="E449" t="s">
        <v>893</v>
      </c>
      <c r="F449" s="9">
        <v>29.11</v>
      </c>
      <c r="G449" s="53">
        <v>604</v>
      </c>
      <c r="H449" s="16">
        <v>73</v>
      </c>
      <c r="I449" s="16">
        <v>17570</v>
      </c>
      <c r="J449" s="16">
        <v>2131</v>
      </c>
      <c r="K449" s="55">
        <v>1.01</v>
      </c>
      <c r="L449" s="55">
        <v>1.07</v>
      </c>
      <c r="R449" s="7">
        <v>1.02</v>
      </c>
      <c r="S449">
        <v>61.9</v>
      </c>
      <c r="T449">
        <v>62.6</v>
      </c>
      <c r="U449">
        <v>61.9</v>
      </c>
      <c r="V449">
        <v>62.53</v>
      </c>
      <c r="W449">
        <v>638</v>
      </c>
      <c r="X449" s="16">
        <v>139118</v>
      </c>
      <c r="Y449" s="16">
        <v>4330</v>
      </c>
      <c r="Z449" s="16">
        <v>7298</v>
      </c>
      <c r="AA449" s="16">
        <v>5941</v>
      </c>
      <c r="AB449" s="16">
        <v>440</v>
      </c>
      <c r="AC449" s="16">
        <v>985</v>
      </c>
      <c r="AD449" s="16">
        <v>706</v>
      </c>
      <c r="AF449" s="65">
        <f t="shared" si="6"/>
        <v>0</v>
      </c>
      <c r="AG449" s="7">
        <v>1.01</v>
      </c>
      <c r="AH449" s="7">
        <v>1.07</v>
      </c>
      <c r="AI449" s="57">
        <v>375929</v>
      </c>
      <c r="AJ449" s="57">
        <v>100974</v>
      </c>
      <c r="AK449" s="58">
        <v>304</v>
      </c>
      <c r="AL449" s="58">
        <v>304</v>
      </c>
      <c r="AM449" s="58">
        <v>0</v>
      </c>
      <c r="AN449" s="58">
        <v>0</v>
      </c>
      <c r="AO449">
        <v>3</v>
      </c>
      <c r="AP449" t="s">
        <v>18</v>
      </c>
      <c r="AR449">
        <v>4</v>
      </c>
      <c r="AS449">
        <v>13</v>
      </c>
    </row>
    <row r="450" spans="1:45" x14ac:dyDescent="0.2">
      <c r="A450" s="51">
        <v>448</v>
      </c>
      <c r="B450" s="51">
        <v>470</v>
      </c>
      <c r="C450" t="s">
        <v>145</v>
      </c>
      <c r="D450" t="s">
        <v>677</v>
      </c>
      <c r="E450" t="s">
        <v>678</v>
      </c>
      <c r="F450" s="9">
        <v>13.11</v>
      </c>
      <c r="G450" s="53">
        <v>603</v>
      </c>
      <c r="H450" s="16">
        <v>44</v>
      </c>
      <c r="I450" s="16">
        <v>7906</v>
      </c>
      <c r="J450" s="16">
        <v>570</v>
      </c>
      <c r="K450" s="55">
        <v>1.03</v>
      </c>
      <c r="L450" s="55">
        <v>1.1100000000000001</v>
      </c>
      <c r="R450" s="7">
        <v>1.1000000000000001</v>
      </c>
      <c r="S450">
        <v>60.2</v>
      </c>
      <c r="T450">
        <v>61.4</v>
      </c>
      <c r="U450">
        <v>60.8</v>
      </c>
      <c r="V450">
        <v>61.97</v>
      </c>
      <c r="W450">
        <v>483</v>
      </c>
      <c r="X450" s="16">
        <v>24480</v>
      </c>
      <c r="Y450" s="16">
        <v>2575</v>
      </c>
      <c r="Z450" s="16">
        <v>4089</v>
      </c>
      <c r="AA450" s="16">
        <v>1241</v>
      </c>
      <c r="AB450" s="16">
        <v>161</v>
      </c>
      <c r="AC450" s="16">
        <v>315</v>
      </c>
      <c r="AD450" s="16">
        <v>94</v>
      </c>
      <c r="AF450" s="65">
        <f t="shared" si="6"/>
        <v>-1.0000000000000009E-2</v>
      </c>
      <c r="AG450" s="7">
        <v>1.03</v>
      </c>
      <c r="AH450" s="7">
        <v>1.1000000000000001</v>
      </c>
      <c r="AI450" s="57">
        <v>161900</v>
      </c>
      <c r="AJ450" s="57">
        <v>28264</v>
      </c>
      <c r="AK450" s="58">
        <v>2208</v>
      </c>
      <c r="AL450" s="58">
        <v>690</v>
      </c>
      <c r="AM450" s="58">
        <v>43383</v>
      </c>
      <c r="AN450" s="58">
        <v>13722</v>
      </c>
      <c r="AO450">
        <v>3</v>
      </c>
      <c r="AP450" t="s">
        <v>18</v>
      </c>
      <c r="AR450">
        <v>5</v>
      </c>
      <c r="AS450">
        <v>7.9999999999999991</v>
      </c>
    </row>
    <row r="451" spans="1:45" x14ac:dyDescent="0.2">
      <c r="A451" s="51">
        <v>449</v>
      </c>
      <c r="B451" s="51">
        <v>393</v>
      </c>
      <c r="C451" t="s">
        <v>260</v>
      </c>
      <c r="D451" t="s">
        <v>252</v>
      </c>
      <c r="E451" t="s">
        <v>259</v>
      </c>
      <c r="F451" s="9">
        <v>5</v>
      </c>
      <c r="G451" s="53">
        <v>602</v>
      </c>
      <c r="H451" s="16">
        <v>80</v>
      </c>
      <c r="I451" s="16">
        <v>3011</v>
      </c>
      <c r="J451" s="16">
        <v>403</v>
      </c>
      <c r="K451" s="55">
        <v>1</v>
      </c>
      <c r="L451" s="55">
        <v>1.05</v>
      </c>
      <c r="R451" s="7">
        <v>1.01</v>
      </c>
      <c r="S451">
        <v>62.5</v>
      </c>
      <c r="T451">
        <v>62.5</v>
      </c>
      <c r="U451">
        <v>62.5</v>
      </c>
      <c r="V451">
        <v>62.5</v>
      </c>
      <c r="W451">
        <v>157</v>
      </c>
      <c r="X451" s="16">
        <v>26986</v>
      </c>
      <c r="Y451" s="16">
        <v>289</v>
      </c>
      <c r="Z451" s="16">
        <v>1416</v>
      </c>
      <c r="AA451" s="16">
        <v>1306</v>
      </c>
      <c r="AB451" s="16">
        <v>33</v>
      </c>
      <c r="AC451" s="16">
        <v>196</v>
      </c>
      <c r="AD451" s="16">
        <v>174</v>
      </c>
      <c r="AF451" s="65">
        <f t="shared" si="6"/>
        <v>0</v>
      </c>
      <c r="AG451" s="7">
        <v>1</v>
      </c>
      <c r="AH451" s="7">
        <v>1.05</v>
      </c>
      <c r="AI451" s="57">
        <v>65541</v>
      </c>
      <c r="AJ451" s="57">
        <v>19089</v>
      </c>
      <c r="AK451" s="58">
        <v>62</v>
      </c>
      <c r="AL451" s="58">
        <v>62</v>
      </c>
      <c r="AM451" s="58">
        <v>0</v>
      </c>
      <c r="AN451" s="58">
        <v>2</v>
      </c>
      <c r="AO451">
        <v>3</v>
      </c>
      <c r="AP451" t="s">
        <v>18</v>
      </c>
      <c r="AR451">
        <v>4</v>
      </c>
      <c r="AS451">
        <v>13</v>
      </c>
    </row>
    <row r="452" spans="1:45" x14ac:dyDescent="0.2">
      <c r="A452" s="51">
        <v>450</v>
      </c>
      <c r="B452" s="51">
        <v>505</v>
      </c>
      <c r="C452" t="s">
        <v>90</v>
      </c>
      <c r="D452" t="s">
        <v>160</v>
      </c>
      <c r="E452" t="s">
        <v>165</v>
      </c>
      <c r="F452" s="9">
        <v>12.73</v>
      </c>
      <c r="G452" s="53">
        <v>591</v>
      </c>
      <c r="H452" s="16">
        <v>32</v>
      </c>
      <c r="I452" s="16">
        <v>7522</v>
      </c>
      <c r="J452" s="16">
        <v>407</v>
      </c>
      <c r="K452" s="55">
        <v>1.04</v>
      </c>
      <c r="L452" s="55">
        <v>1.17</v>
      </c>
      <c r="R452" s="7">
        <v>1.05</v>
      </c>
      <c r="S452">
        <v>59.6</v>
      </c>
      <c r="T452">
        <v>61.6</v>
      </c>
      <c r="U452">
        <v>60.1</v>
      </c>
      <c r="V452">
        <v>61.97</v>
      </c>
      <c r="W452">
        <v>86</v>
      </c>
      <c r="X452" s="16">
        <v>22578</v>
      </c>
      <c r="Y452" s="16">
        <v>2186</v>
      </c>
      <c r="Z452" s="16">
        <v>3697</v>
      </c>
      <c r="AA452" s="16">
        <v>1639</v>
      </c>
      <c r="AB452" s="16">
        <v>103</v>
      </c>
      <c r="AC452" s="16">
        <v>220</v>
      </c>
      <c r="AD452" s="16">
        <v>84</v>
      </c>
      <c r="AF452" s="65">
        <f t="shared" ref="AF452:AF515" si="7">+AH452-L452</f>
        <v>-1.0000000000000009E-2</v>
      </c>
      <c r="AG452" s="7">
        <v>1.03</v>
      </c>
      <c r="AH452" s="7">
        <v>1.1599999999999999</v>
      </c>
      <c r="AI452" s="57">
        <v>146851</v>
      </c>
      <c r="AJ452" s="57">
        <v>19730</v>
      </c>
      <c r="AK452" s="58">
        <v>491</v>
      </c>
      <c r="AL452" s="58">
        <v>288</v>
      </c>
      <c r="AM452" s="58">
        <v>7481</v>
      </c>
      <c r="AN452" s="58">
        <v>3697</v>
      </c>
      <c r="AO452">
        <v>3</v>
      </c>
      <c r="AP452" t="s">
        <v>18</v>
      </c>
      <c r="AR452">
        <v>2</v>
      </c>
      <c r="AS452">
        <v>14</v>
      </c>
    </row>
    <row r="453" spans="1:45" x14ac:dyDescent="0.2">
      <c r="A453" s="51">
        <v>451</v>
      </c>
      <c r="B453" s="51">
        <v>446</v>
      </c>
      <c r="C453" t="s">
        <v>116</v>
      </c>
      <c r="D453" t="s">
        <v>714</v>
      </c>
      <c r="E453" t="s">
        <v>716</v>
      </c>
      <c r="F453" s="9">
        <v>13.32</v>
      </c>
      <c r="G453" s="53">
        <v>575</v>
      </c>
      <c r="H453" s="16">
        <v>55</v>
      </c>
      <c r="I453" s="16">
        <v>7659</v>
      </c>
      <c r="J453" s="16">
        <v>738</v>
      </c>
      <c r="K453" s="55">
        <v>1.03</v>
      </c>
      <c r="L453" s="55">
        <v>1.1499999999999999</v>
      </c>
      <c r="R453" s="7">
        <v>1.04</v>
      </c>
      <c r="S453">
        <v>56.7</v>
      </c>
      <c r="T453">
        <v>57.9</v>
      </c>
      <c r="U453">
        <v>56.8</v>
      </c>
      <c r="V453">
        <v>57.99</v>
      </c>
      <c r="W453">
        <v>507</v>
      </c>
      <c r="X453" s="16">
        <v>24132</v>
      </c>
      <c r="Y453" s="16">
        <v>2360</v>
      </c>
      <c r="Z453" s="16">
        <v>3524</v>
      </c>
      <c r="AA453" s="16">
        <v>1775</v>
      </c>
      <c r="AB453" s="16">
        <v>197</v>
      </c>
      <c r="AC453" s="16">
        <v>366</v>
      </c>
      <c r="AD453" s="16">
        <v>175</v>
      </c>
      <c r="AF453" s="65">
        <f t="shared" si="7"/>
        <v>-1.0000000000000009E-2</v>
      </c>
      <c r="AG453" s="7">
        <v>1.03</v>
      </c>
      <c r="AH453" s="7">
        <v>1.1399999999999999</v>
      </c>
      <c r="AI453" s="57">
        <v>161636</v>
      </c>
      <c r="AJ453" s="57">
        <v>36441</v>
      </c>
      <c r="AK453" s="58">
        <v>1807</v>
      </c>
      <c r="AL453" s="58">
        <v>827</v>
      </c>
      <c r="AM453" s="58">
        <v>36857</v>
      </c>
      <c r="AN453" s="58">
        <v>17953</v>
      </c>
      <c r="AO453">
        <v>3</v>
      </c>
      <c r="AP453" t="s">
        <v>18</v>
      </c>
      <c r="AR453">
        <v>3</v>
      </c>
      <c r="AS453">
        <v>12</v>
      </c>
    </row>
    <row r="454" spans="1:45" x14ac:dyDescent="0.2">
      <c r="A454" s="51">
        <v>452</v>
      </c>
      <c r="B454" s="51">
        <v>453</v>
      </c>
      <c r="C454" t="s">
        <v>15</v>
      </c>
      <c r="D454" t="s">
        <v>739</v>
      </c>
      <c r="E454" t="s">
        <v>587</v>
      </c>
      <c r="F454" s="9">
        <v>23.34</v>
      </c>
      <c r="G454" s="53">
        <v>574</v>
      </c>
      <c r="H454" s="16">
        <v>52</v>
      </c>
      <c r="I454" s="16">
        <v>13389</v>
      </c>
      <c r="J454" s="16">
        <v>1217</v>
      </c>
      <c r="K454" s="55">
        <v>1.03</v>
      </c>
      <c r="L454" s="55">
        <v>1.0900000000000001</v>
      </c>
      <c r="R454" s="7">
        <v>1.04</v>
      </c>
      <c r="S454">
        <v>59.5</v>
      </c>
      <c r="T454">
        <v>61.3</v>
      </c>
      <c r="U454">
        <v>59.6</v>
      </c>
      <c r="V454">
        <v>61.47</v>
      </c>
      <c r="W454">
        <v>528</v>
      </c>
      <c r="X454" s="16">
        <v>48234</v>
      </c>
      <c r="Y454" s="16">
        <v>3885</v>
      </c>
      <c r="Z454" s="16">
        <v>7206</v>
      </c>
      <c r="AA454" s="16">
        <v>2298</v>
      </c>
      <c r="AB454" s="16">
        <v>305</v>
      </c>
      <c r="AC454" s="16">
        <v>701</v>
      </c>
      <c r="AD454" s="16">
        <v>211</v>
      </c>
      <c r="AF454" s="65">
        <f t="shared" si="7"/>
        <v>-1.0000000000000009E-2</v>
      </c>
      <c r="AG454" s="7">
        <v>1.03</v>
      </c>
      <c r="AH454" s="7">
        <v>1.08</v>
      </c>
      <c r="AI454" s="57">
        <v>274846</v>
      </c>
      <c r="AJ454" s="57">
        <v>58049</v>
      </c>
      <c r="AK454" s="58">
        <v>384</v>
      </c>
      <c r="AL454" s="58">
        <v>377</v>
      </c>
      <c r="AM454" s="58">
        <v>429</v>
      </c>
      <c r="AN454" s="58">
        <v>347</v>
      </c>
      <c r="AO454">
        <v>3</v>
      </c>
      <c r="AP454" t="s">
        <v>18</v>
      </c>
      <c r="AR454">
        <v>5</v>
      </c>
      <c r="AS454">
        <v>10</v>
      </c>
    </row>
    <row r="455" spans="1:45" x14ac:dyDescent="0.2">
      <c r="A455" s="51">
        <v>453</v>
      </c>
      <c r="B455" s="51">
        <v>361</v>
      </c>
      <c r="C455" t="s">
        <v>62</v>
      </c>
      <c r="D455" t="s">
        <v>28</v>
      </c>
      <c r="E455" t="s">
        <v>63</v>
      </c>
      <c r="F455" s="9">
        <v>17.52</v>
      </c>
      <c r="G455" s="53">
        <v>564</v>
      </c>
      <c r="H455" s="16">
        <v>107</v>
      </c>
      <c r="I455" s="16">
        <v>9884</v>
      </c>
      <c r="J455" s="16">
        <v>1875</v>
      </c>
      <c r="K455" s="55">
        <v>1.03</v>
      </c>
      <c r="L455" s="55">
        <v>1.1200000000000001</v>
      </c>
      <c r="R455" s="7">
        <v>1.05</v>
      </c>
      <c r="S455">
        <v>59.6</v>
      </c>
      <c r="T455">
        <v>61.2</v>
      </c>
      <c r="U455">
        <v>60.2</v>
      </c>
      <c r="V455">
        <v>61.62</v>
      </c>
      <c r="W455">
        <v>33</v>
      </c>
      <c r="X455" s="16">
        <v>30550</v>
      </c>
      <c r="Y455" s="16">
        <v>2689</v>
      </c>
      <c r="Z455" s="16">
        <v>4430</v>
      </c>
      <c r="AA455" s="16">
        <v>2765</v>
      </c>
      <c r="AB455" s="16">
        <v>397</v>
      </c>
      <c r="AC455" s="16">
        <v>832</v>
      </c>
      <c r="AD455" s="16">
        <v>646</v>
      </c>
      <c r="AF455" s="65">
        <f t="shared" si="7"/>
        <v>-1.0000000000000009E-2</v>
      </c>
      <c r="AG455" s="7">
        <v>1.03</v>
      </c>
      <c r="AH455" s="7">
        <v>1.1100000000000001</v>
      </c>
      <c r="AI455" s="57">
        <v>233989</v>
      </c>
      <c r="AJ455" s="57">
        <v>90856</v>
      </c>
      <c r="AK455" s="58">
        <v>1497</v>
      </c>
      <c r="AL455" s="58">
        <v>1245</v>
      </c>
      <c r="AM455" s="58">
        <v>24999</v>
      </c>
      <c r="AN455" s="58">
        <v>20289</v>
      </c>
      <c r="AO455">
        <v>3</v>
      </c>
      <c r="AP455" t="s">
        <v>18</v>
      </c>
      <c r="AR455">
        <v>4</v>
      </c>
      <c r="AS455">
        <v>6</v>
      </c>
    </row>
    <row r="456" spans="1:45" x14ac:dyDescent="0.2">
      <c r="A456" s="51">
        <v>454</v>
      </c>
      <c r="B456" s="51">
        <v>482</v>
      </c>
      <c r="C456" t="s">
        <v>15</v>
      </c>
      <c r="D456" t="s">
        <v>760</v>
      </c>
      <c r="E456" t="s">
        <v>761</v>
      </c>
      <c r="F456" s="9">
        <v>33.86</v>
      </c>
      <c r="G456" s="53">
        <v>551</v>
      </c>
      <c r="H456" s="16">
        <v>41</v>
      </c>
      <c r="I456" s="16">
        <v>18665</v>
      </c>
      <c r="J456" s="16">
        <v>1402</v>
      </c>
      <c r="K456" s="55">
        <v>1.04</v>
      </c>
      <c r="L456" s="55">
        <v>1.1299999999999999</v>
      </c>
      <c r="R456" s="7">
        <v>1.05</v>
      </c>
      <c r="S456">
        <v>56.1</v>
      </c>
      <c r="T456">
        <v>58.1</v>
      </c>
      <c r="U456">
        <v>56.2</v>
      </c>
      <c r="V456">
        <v>58.21</v>
      </c>
      <c r="W456">
        <v>541</v>
      </c>
      <c r="X456" s="16">
        <v>45191</v>
      </c>
      <c r="Y456" s="16">
        <v>4801</v>
      </c>
      <c r="Z456" s="16">
        <v>9950</v>
      </c>
      <c r="AA456" s="16">
        <v>3915</v>
      </c>
      <c r="AB456" s="16">
        <v>316</v>
      </c>
      <c r="AC456" s="16">
        <v>790</v>
      </c>
      <c r="AD456" s="16">
        <v>296</v>
      </c>
      <c r="AF456" s="65">
        <f t="shared" si="7"/>
        <v>0</v>
      </c>
      <c r="AG456" s="7">
        <v>1.04</v>
      </c>
      <c r="AH456" s="7">
        <v>1.1299999999999999</v>
      </c>
      <c r="AI456" s="57">
        <v>381538</v>
      </c>
      <c r="AJ456" s="57">
        <v>71345</v>
      </c>
      <c r="AK456" s="58">
        <v>4029</v>
      </c>
      <c r="AL456" s="58">
        <v>2640</v>
      </c>
      <c r="AM456" s="58">
        <v>84743</v>
      </c>
      <c r="AN456" s="58">
        <v>57666</v>
      </c>
      <c r="AO456">
        <v>3</v>
      </c>
      <c r="AP456" t="s">
        <v>18</v>
      </c>
      <c r="AR456">
        <v>5</v>
      </c>
      <c r="AS456">
        <v>10</v>
      </c>
    </row>
    <row r="457" spans="1:45" x14ac:dyDescent="0.2">
      <c r="A457" s="51">
        <v>455</v>
      </c>
      <c r="B457" s="51">
        <v>414</v>
      </c>
      <c r="C457" t="s">
        <v>197</v>
      </c>
      <c r="D457" t="s">
        <v>767</v>
      </c>
      <c r="E457" t="s">
        <v>789</v>
      </c>
      <c r="F457" s="9">
        <v>35.840000000000003</v>
      </c>
      <c r="G457" s="53">
        <v>546</v>
      </c>
      <c r="H457" s="16">
        <v>66</v>
      </c>
      <c r="I457" s="16">
        <v>19583</v>
      </c>
      <c r="J457" s="16">
        <v>2368</v>
      </c>
      <c r="K457" s="55">
        <v>1.01</v>
      </c>
      <c r="L457" s="55">
        <v>1.1100000000000001</v>
      </c>
      <c r="R457" s="7">
        <v>1.02</v>
      </c>
      <c r="S457">
        <v>60.6</v>
      </c>
      <c r="T457">
        <v>60.5</v>
      </c>
      <c r="U457">
        <v>60.4</v>
      </c>
      <c r="V457">
        <v>60.33</v>
      </c>
      <c r="W457">
        <v>561</v>
      </c>
      <c r="X457" s="16">
        <v>148068</v>
      </c>
      <c r="Y457" s="16">
        <v>3530</v>
      </c>
      <c r="Z457" s="16">
        <v>9992</v>
      </c>
      <c r="AA457" s="16">
        <v>6060</v>
      </c>
      <c r="AB457" s="16">
        <v>360</v>
      </c>
      <c r="AC457" s="16">
        <v>1254</v>
      </c>
      <c r="AD457" s="16">
        <v>755</v>
      </c>
      <c r="AF457" s="65">
        <f t="shared" si="7"/>
        <v>0</v>
      </c>
      <c r="AG457" s="7">
        <v>1.01</v>
      </c>
      <c r="AH457" s="7">
        <v>1.1100000000000001</v>
      </c>
      <c r="AI457" s="57">
        <v>422004</v>
      </c>
      <c r="AJ457" s="57">
        <v>114755</v>
      </c>
      <c r="AK457" s="58">
        <v>1919</v>
      </c>
      <c r="AL457" s="58">
        <v>1585</v>
      </c>
      <c r="AM457" s="58">
        <v>29220</v>
      </c>
      <c r="AN457" s="58">
        <v>29666</v>
      </c>
      <c r="AO457">
        <v>3</v>
      </c>
      <c r="AP457" t="s">
        <v>18</v>
      </c>
      <c r="AR457">
        <v>2</v>
      </c>
      <c r="AS457">
        <v>15</v>
      </c>
    </row>
    <row r="458" spans="1:45" x14ac:dyDescent="0.2">
      <c r="A458" s="51">
        <v>456</v>
      </c>
      <c r="B458" s="51">
        <v>508</v>
      </c>
      <c r="C458" t="s">
        <v>213</v>
      </c>
      <c r="D458" t="s">
        <v>937</v>
      </c>
      <c r="E458" t="s">
        <v>238</v>
      </c>
      <c r="F458" s="9">
        <v>5.34</v>
      </c>
      <c r="G458" s="53">
        <v>546</v>
      </c>
      <c r="H458" s="16">
        <v>31</v>
      </c>
      <c r="I458" s="16">
        <v>2912</v>
      </c>
      <c r="J458" s="16">
        <v>164</v>
      </c>
      <c r="K458" s="55">
        <v>1</v>
      </c>
      <c r="L458" s="55">
        <v>1.07</v>
      </c>
      <c r="R458" s="7">
        <v>1.01</v>
      </c>
      <c r="S458">
        <v>64.900000000000006</v>
      </c>
      <c r="T458">
        <v>65</v>
      </c>
      <c r="U458">
        <v>65</v>
      </c>
      <c r="V458">
        <v>64.989999999999995</v>
      </c>
      <c r="W458">
        <v>677</v>
      </c>
      <c r="X458" s="16">
        <v>250480</v>
      </c>
      <c r="Y458" s="16">
        <v>518</v>
      </c>
      <c r="Z458" s="16">
        <v>1860</v>
      </c>
      <c r="AA458" s="16">
        <v>535</v>
      </c>
      <c r="AB458" s="16">
        <v>15</v>
      </c>
      <c r="AC458" s="16">
        <v>114</v>
      </c>
      <c r="AD458" s="16">
        <v>34</v>
      </c>
      <c r="AF458" s="65">
        <f t="shared" si="7"/>
        <v>0</v>
      </c>
      <c r="AG458" s="7">
        <v>1</v>
      </c>
      <c r="AH458" s="7">
        <v>1.07</v>
      </c>
      <c r="AI458" s="57">
        <v>56849</v>
      </c>
      <c r="AJ458" s="57">
        <v>7876</v>
      </c>
      <c r="AK458" s="58">
        <v>93</v>
      </c>
      <c r="AL458" s="58">
        <v>80</v>
      </c>
      <c r="AM458" s="58">
        <v>449</v>
      </c>
      <c r="AN458" s="58">
        <v>300</v>
      </c>
      <c r="AO458">
        <v>1</v>
      </c>
      <c r="AP458" t="s">
        <v>7</v>
      </c>
      <c r="AQ458">
        <v>1</v>
      </c>
      <c r="AR458">
        <v>1</v>
      </c>
      <c r="AS458">
        <v>1.9999999999999998</v>
      </c>
    </row>
    <row r="459" spans="1:45" x14ac:dyDescent="0.2">
      <c r="A459" s="51">
        <v>457</v>
      </c>
      <c r="B459" s="51">
        <v>440</v>
      </c>
      <c r="C459" t="s">
        <v>108</v>
      </c>
      <c r="D459" t="s">
        <v>109</v>
      </c>
      <c r="E459" t="s">
        <v>110</v>
      </c>
      <c r="F459" s="9">
        <v>36.799999999999997</v>
      </c>
      <c r="G459" s="53">
        <v>542</v>
      </c>
      <c r="H459" s="16">
        <v>58</v>
      </c>
      <c r="I459" s="16">
        <v>19960</v>
      </c>
      <c r="J459" s="16">
        <v>2123</v>
      </c>
      <c r="K459" s="55">
        <v>1.03</v>
      </c>
      <c r="L459" s="55">
        <v>1.1299999999999999</v>
      </c>
      <c r="R459" s="7">
        <v>1.04</v>
      </c>
      <c r="S459">
        <v>55.6</v>
      </c>
      <c r="T459">
        <v>56.9</v>
      </c>
      <c r="U459">
        <v>56.9</v>
      </c>
      <c r="V459">
        <v>58.42</v>
      </c>
      <c r="W459">
        <v>57</v>
      </c>
      <c r="X459" s="16">
        <v>71589</v>
      </c>
      <c r="Y459" s="16">
        <v>6032</v>
      </c>
      <c r="Z459" s="16">
        <v>9061</v>
      </c>
      <c r="AA459" s="16">
        <v>4866</v>
      </c>
      <c r="AB459" s="16">
        <v>590</v>
      </c>
      <c r="AC459" s="16">
        <v>993</v>
      </c>
      <c r="AD459" s="16">
        <v>540</v>
      </c>
      <c r="AF459" s="65">
        <f t="shared" si="7"/>
        <v>0</v>
      </c>
      <c r="AG459" s="7">
        <v>1.03</v>
      </c>
      <c r="AH459" s="7">
        <v>1.1299999999999999</v>
      </c>
      <c r="AI459" s="57">
        <v>423536</v>
      </c>
      <c r="AJ459" s="57">
        <v>103154</v>
      </c>
      <c r="AK459" s="58">
        <v>2956</v>
      </c>
      <c r="AL459" s="58">
        <v>1582</v>
      </c>
      <c r="AM459" s="58">
        <v>51139</v>
      </c>
      <c r="AN459" s="58">
        <v>24827</v>
      </c>
      <c r="AO459">
        <v>3</v>
      </c>
      <c r="AP459" t="s">
        <v>18</v>
      </c>
      <c r="AR459">
        <v>3</v>
      </c>
      <c r="AS459">
        <v>12</v>
      </c>
    </row>
    <row r="460" spans="1:45" x14ac:dyDescent="0.2">
      <c r="A460" s="51">
        <v>458</v>
      </c>
      <c r="B460" s="51">
        <v>594</v>
      </c>
      <c r="C460" t="s">
        <v>655</v>
      </c>
      <c r="D460" t="s">
        <v>653</v>
      </c>
      <c r="E460" t="s">
        <v>656</v>
      </c>
      <c r="F460" s="9">
        <v>9.64</v>
      </c>
      <c r="G460" s="53">
        <v>540</v>
      </c>
      <c r="H460" s="16">
        <v>11</v>
      </c>
      <c r="I460" s="16">
        <v>5201</v>
      </c>
      <c r="J460" s="16">
        <v>104</v>
      </c>
      <c r="K460" s="55">
        <v>1.04</v>
      </c>
      <c r="L460" s="55">
        <v>1.18</v>
      </c>
      <c r="R460" s="7">
        <v>1.06</v>
      </c>
      <c r="S460">
        <v>45.6</v>
      </c>
      <c r="T460">
        <v>46.8</v>
      </c>
      <c r="U460">
        <v>45.6</v>
      </c>
      <c r="V460">
        <v>46.51</v>
      </c>
      <c r="W460">
        <v>464</v>
      </c>
      <c r="X460" s="16">
        <v>13365</v>
      </c>
      <c r="Y460" s="16">
        <v>1883</v>
      </c>
      <c r="Z460" s="16">
        <v>2528</v>
      </c>
      <c r="AA460" s="16">
        <v>790</v>
      </c>
      <c r="AB460" s="16">
        <v>33</v>
      </c>
      <c r="AC460" s="16">
        <v>53</v>
      </c>
      <c r="AD460" s="16">
        <v>17</v>
      </c>
      <c r="AF460" s="65">
        <f t="shared" si="7"/>
        <v>0</v>
      </c>
      <c r="AG460" s="7">
        <v>1.04</v>
      </c>
      <c r="AH460" s="7">
        <v>1.18</v>
      </c>
      <c r="AI460" s="57">
        <v>98930</v>
      </c>
      <c r="AJ460" s="57">
        <v>5430</v>
      </c>
      <c r="AK460" s="58">
        <v>1647</v>
      </c>
      <c r="AL460" s="58">
        <v>262</v>
      </c>
      <c r="AM460" s="58">
        <v>32923</v>
      </c>
      <c r="AN460" s="58">
        <v>5791</v>
      </c>
      <c r="AO460">
        <v>3</v>
      </c>
      <c r="AP460" t="s">
        <v>18</v>
      </c>
      <c r="AR460">
        <v>2</v>
      </c>
      <c r="AS460">
        <v>14</v>
      </c>
    </row>
    <row r="461" spans="1:45" x14ac:dyDescent="0.2">
      <c r="A461" s="51">
        <v>459</v>
      </c>
      <c r="B461" s="51">
        <v>408</v>
      </c>
      <c r="C461" t="s">
        <v>80</v>
      </c>
      <c r="D461" t="s">
        <v>571</v>
      </c>
      <c r="E461" t="s">
        <v>572</v>
      </c>
      <c r="F461" s="9">
        <v>22.49</v>
      </c>
      <c r="G461" s="53">
        <v>534</v>
      </c>
      <c r="H461" s="16">
        <v>72</v>
      </c>
      <c r="I461" s="16">
        <v>12005</v>
      </c>
      <c r="J461" s="16">
        <v>1624</v>
      </c>
      <c r="K461" s="55">
        <v>1.03</v>
      </c>
      <c r="L461" s="55">
        <v>1.1000000000000001</v>
      </c>
      <c r="R461" s="7">
        <v>1.07</v>
      </c>
      <c r="S461">
        <v>60.1</v>
      </c>
      <c r="T461">
        <v>61.6</v>
      </c>
      <c r="U461">
        <v>60.6</v>
      </c>
      <c r="V461">
        <v>62.27</v>
      </c>
      <c r="W461">
        <v>407</v>
      </c>
      <c r="X461" s="16">
        <v>44752</v>
      </c>
      <c r="Y461" s="16">
        <v>3699</v>
      </c>
      <c r="Z461" s="16">
        <v>5675</v>
      </c>
      <c r="AA461" s="16">
        <v>2630</v>
      </c>
      <c r="AB461" s="16">
        <v>420</v>
      </c>
      <c r="AC461" s="16">
        <v>835</v>
      </c>
      <c r="AD461" s="16">
        <v>369</v>
      </c>
      <c r="AF461" s="65">
        <f t="shared" si="7"/>
        <v>0</v>
      </c>
      <c r="AG461" s="7">
        <v>1.03</v>
      </c>
      <c r="AH461" s="7">
        <v>1.1000000000000001</v>
      </c>
      <c r="AI461" s="57">
        <v>262188</v>
      </c>
      <c r="AJ461" s="57">
        <v>77132</v>
      </c>
      <c r="AK461" s="58">
        <v>421</v>
      </c>
      <c r="AL461" s="58">
        <v>340</v>
      </c>
      <c r="AM461" s="58">
        <v>1086</v>
      </c>
      <c r="AN461" s="58">
        <v>82</v>
      </c>
      <c r="AO461">
        <v>3</v>
      </c>
      <c r="AP461" t="s">
        <v>18</v>
      </c>
      <c r="AQ461">
        <v>1</v>
      </c>
      <c r="AR461">
        <v>1</v>
      </c>
      <c r="AS461">
        <v>1.9999999999999998</v>
      </c>
    </row>
    <row r="462" spans="1:45" x14ac:dyDescent="0.2">
      <c r="A462" s="51">
        <v>460</v>
      </c>
      <c r="B462" s="51">
        <v>534</v>
      </c>
      <c r="C462" t="s">
        <v>321</v>
      </c>
      <c r="D462" t="s">
        <v>722</v>
      </c>
      <c r="E462" t="s">
        <v>724</v>
      </c>
      <c r="F462" s="9">
        <v>35.56</v>
      </c>
      <c r="G462" s="53">
        <v>533</v>
      </c>
      <c r="H462" s="16">
        <v>24</v>
      </c>
      <c r="I462" s="16">
        <v>18938</v>
      </c>
      <c r="J462" s="16">
        <v>856</v>
      </c>
      <c r="K462" s="55">
        <v>1.02</v>
      </c>
      <c r="L462" s="55">
        <v>1.1399999999999999</v>
      </c>
      <c r="R462" s="7">
        <v>1.03</v>
      </c>
      <c r="S462">
        <v>54.7</v>
      </c>
      <c r="T462">
        <v>55.4</v>
      </c>
      <c r="U462">
        <v>54.5</v>
      </c>
      <c r="V462">
        <v>55.17</v>
      </c>
      <c r="W462">
        <v>515</v>
      </c>
      <c r="X462" s="16">
        <v>72958</v>
      </c>
      <c r="Y462" s="16">
        <v>4812</v>
      </c>
      <c r="Z462" s="16">
        <v>9512</v>
      </c>
      <c r="AA462" s="16">
        <v>4614</v>
      </c>
      <c r="AB462" s="16">
        <v>181</v>
      </c>
      <c r="AC462" s="16">
        <v>495</v>
      </c>
      <c r="AD462" s="16">
        <v>179</v>
      </c>
      <c r="AF462" s="65">
        <f t="shared" si="7"/>
        <v>0</v>
      </c>
      <c r="AG462" s="7">
        <v>1.02</v>
      </c>
      <c r="AH462" s="7">
        <v>1.1399999999999999</v>
      </c>
      <c r="AI462" s="57">
        <v>368713</v>
      </c>
      <c r="AJ462" s="57">
        <v>43306</v>
      </c>
      <c r="AK462" s="58">
        <v>3194</v>
      </c>
      <c r="AL462" s="58">
        <v>1489</v>
      </c>
      <c r="AM462" s="58">
        <v>65783</v>
      </c>
      <c r="AN462" s="58">
        <v>32550</v>
      </c>
      <c r="AO462">
        <v>3</v>
      </c>
      <c r="AP462" t="s">
        <v>18</v>
      </c>
      <c r="AR462">
        <v>3</v>
      </c>
      <c r="AS462">
        <v>12</v>
      </c>
    </row>
    <row r="463" spans="1:45" x14ac:dyDescent="0.2">
      <c r="A463" s="51">
        <v>461</v>
      </c>
      <c r="B463" s="51">
        <v>519</v>
      </c>
      <c r="C463" t="s">
        <v>374</v>
      </c>
      <c r="D463" t="s">
        <v>19</v>
      </c>
      <c r="E463" t="s">
        <v>380</v>
      </c>
      <c r="F463" s="9">
        <v>4.63</v>
      </c>
      <c r="G463" s="53">
        <v>531</v>
      </c>
      <c r="H463" s="16">
        <v>26</v>
      </c>
      <c r="I463" s="16">
        <v>2457</v>
      </c>
      <c r="J463" s="16">
        <v>122</v>
      </c>
      <c r="K463" s="55">
        <v>1</v>
      </c>
      <c r="L463" s="55">
        <v>1.04</v>
      </c>
      <c r="R463" s="7">
        <v>1.01</v>
      </c>
      <c r="S463">
        <v>64.900000000000006</v>
      </c>
      <c r="T463">
        <v>64.8</v>
      </c>
      <c r="U463">
        <v>64.900000000000006</v>
      </c>
      <c r="V463">
        <v>64.760000000000005</v>
      </c>
      <c r="W463">
        <v>245</v>
      </c>
      <c r="X463" s="16">
        <v>46429</v>
      </c>
      <c r="Y463" s="16">
        <v>62</v>
      </c>
      <c r="Z463" s="16">
        <v>1367</v>
      </c>
      <c r="AA463" s="16">
        <v>1028</v>
      </c>
      <c r="AB463" s="16">
        <v>2</v>
      </c>
      <c r="AC463" s="16">
        <v>67</v>
      </c>
      <c r="AD463" s="16">
        <v>53</v>
      </c>
      <c r="AF463" s="65">
        <f t="shared" si="7"/>
        <v>0</v>
      </c>
      <c r="AG463" s="7">
        <v>1</v>
      </c>
      <c r="AH463" s="7">
        <v>1.04</v>
      </c>
      <c r="AI463" s="57">
        <v>47338</v>
      </c>
      <c r="AJ463" s="57">
        <v>5756</v>
      </c>
      <c r="AK463" s="58">
        <v>4</v>
      </c>
      <c r="AL463" s="58">
        <v>3</v>
      </c>
      <c r="AM463" s="58">
        <v>45</v>
      </c>
      <c r="AN463" s="58">
        <v>12</v>
      </c>
      <c r="AO463">
        <v>3</v>
      </c>
      <c r="AP463" t="s">
        <v>18</v>
      </c>
      <c r="AR463">
        <v>2</v>
      </c>
      <c r="AS463">
        <v>14</v>
      </c>
    </row>
    <row r="464" spans="1:45" x14ac:dyDescent="0.2">
      <c r="A464" s="51">
        <v>462</v>
      </c>
      <c r="B464" s="51">
        <v>424</v>
      </c>
      <c r="C464" t="s">
        <v>34</v>
      </c>
      <c r="D464" t="s">
        <v>460</v>
      </c>
      <c r="E464" t="s">
        <v>474</v>
      </c>
      <c r="F464" s="9">
        <v>7.11</v>
      </c>
      <c r="G464" s="53">
        <v>521</v>
      </c>
      <c r="H464" s="16">
        <v>64</v>
      </c>
      <c r="I464" s="16">
        <v>3706</v>
      </c>
      <c r="J464" s="16">
        <v>453</v>
      </c>
      <c r="K464" s="55">
        <v>1</v>
      </c>
      <c r="L464" s="55">
        <v>1.04</v>
      </c>
      <c r="R464" s="7">
        <v>1.01</v>
      </c>
      <c r="S464">
        <v>64.7</v>
      </c>
      <c r="T464">
        <v>64.599999999999994</v>
      </c>
      <c r="U464">
        <v>64.7</v>
      </c>
      <c r="V464">
        <v>64.56</v>
      </c>
      <c r="W464">
        <v>323</v>
      </c>
      <c r="X464" s="16">
        <v>135166</v>
      </c>
      <c r="Y464" s="16">
        <v>382</v>
      </c>
      <c r="Z464" s="16">
        <v>1973</v>
      </c>
      <c r="AA464" s="16">
        <v>1351</v>
      </c>
      <c r="AB464" s="16">
        <v>31</v>
      </c>
      <c r="AC464" s="16">
        <v>250</v>
      </c>
      <c r="AD464" s="16">
        <v>171</v>
      </c>
      <c r="AF464" s="65">
        <f t="shared" si="7"/>
        <v>0</v>
      </c>
      <c r="AG464" s="7">
        <v>1</v>
      </c>
      <c r="AH464" s="7">
        <v>1.04</v>
      </c>
      <c r="AI464" s="57">
        <v>79671</v>
      </c>
      <c r="AJ464" s="57">
        <v>21588</v>
      </c>
      <c r="AK464" s="58">
        <v>202</v>
      </c>
      <c r="AL464" s="58">
        <v>132</v>
      </c>
      <c r="AM464" s="58">
        <v>3309</v>
      </c>
      <c r="AN464" s="58">
        <v>1973</v>
      </c>
      <c r="AO464">
        <v>1</v>
      </c>
      <c r="AP464" t="s">
        <v>18</v>
      </c>
      <c r="AR464">
        <v>3</v>
      </c>
      <c r="AS464">
        <v>11</v>
      </c>
    </row>
    <row r="465" spans="1:45" x14ac:dyDescent="0.2">
      <c r="A465" s="51">
        <v>463</v>
      </c>
      <c r="B465" s="51">
        <v>436</v>
      </c>
      <c r="C465" t="s">
        <v>116</v>
      </c>
      <c r="D465" t="s">
        <v>316</v>
      </c>
      <c r="E465" t="s">
        <v>323</v>
      </c>
      <c r="F465" s="9">
        <v>20.78</v>
      </c>
      <c r="G465" s="53">
        <v>520</v>
      </c>
      <c r="H465" s="16">
        <v>59</v>
      </c>
      <c r="I465" s="16">
        <v>10799</v>
      </c>
      <c r="J465" s="16">
        <v>1231</v>
      </c>
      <c r="K465" s="55">
        <v>1.03</v>
      </c>
      <c r="L465" s="55">
        <v>1.1399999999999999</v>
      </c>
      <c r="R465" s="7">
        <v>1.04</v>
      </c>
      <c r="S465">
        <v>57.3</v>
      </c>
      <c r="T465">
        <v>58.6</v>
      </c>
      <c r="U465">
        <v>57.1</v>
      </c>
      <c r="V465">
        <v>58.62</v>
      </c>
      <c r="W465">
        <v>200</v>
      </c>
      <c r="X465" s="16">
        <v>41550</v>
      </c>
      <c r="Y465" s="16">
        <v>3018</v>
      </c>
      <c r="Z465" s="16">
        <v>5008</v>
      </c>
      <c r="AA465" s="16">
        <v>2773</v>
      </c>
      <c r="AB465" s="16">
        <v>297</v>
      </c>
      <c r="AC465" s="16">
        <v>610</v>
      </c>
      <c r="AD465" s="16">
        <v>324</v>
      </c>
      <c r="AF465" s="65">
        <f t="shared" si="7"/>
        <v>0</v>
      </c>
      <c r="AG465" s="7">
        <v>1.03</v>
      </c>
      <c r="AH465" s="7">
        <v>1.1399999999999999</v>
      </c>
      <c r="AI465" s="57">
        <v>231929</v>
      </c>
      <c r="AJ465" s="57">
        <v>61179</v>
      </c>
      <c r="AK465" s="58">
        <v>1759</v>
      </c>
      <c r="AL465" s="58">
        <v>1582</v>
      </c>
      <c r="AM465" s="58">
        <v>34220</v>
      </c>
      <c r="AN465" s="58">
        <v>33059</v>
      </c>
      <c r="AO465">
        <v>3</v>
      </c>
      <c r="AP465" t="s">
        <v>18</v>
      </c>
      <c r="AR465">
        <v>3</v>
      </c>
      <c r="AS465">
        <v>12</v>
      </c>
    </row>
    <row r="466" spans="1:45" x14ac:dyDescent="0.2">
      <c r="A466" s="51">
        <v>464</v>
      </c>
      <c r="B466" s="51">
        <v>515</v>
      </c>
      <c r="C466" t="s">
        <v>137</v>
      </c>
      <c r="D466" t="s">
        <v>133</v>
      </c>
      <c r="E466" t="s">
        <v>136</v>
      </c>
      <c r="F466" s="9">
        <v>10.46</v>
      </c>
      <c r="G466" s="53">
        <v>518</v>
      </c>
      <c r="H466" s="16">
        <v>28</v>
      </c>
      <c r="I466" s="16">
        <v>5418</v>
      </c>
      <c r="J466" s="16">
        <v>289</v>
      </c>
      <c r="K466" s="55">
        <v>1.07</v>
      </c>
      <c r="L466" s="55">
        <v>1.22</v>
      </c>
      <c r="R466" s="7">
        <v>1.0900000000000001</v>
      </c>
      <c r="S466">
        <v>52.9</v>
      </c>
      <c r="T466">
        <v>56.3</v>
      </c>
      <c r="U466">
        <v>52.3</v>
      </c>
      <c r="V466">
        <v>55.96</v>
      </c>
      <c r="W466">
        <v>72</v>
      </c>
      <c r="X466" s="16">
        <v>12448</v>
      </c>
      <c r="Y466" s="16">
        <v>2510</v>
      </c>
      <c r="Z466" s="16">
        <v>2121</v>
      </c>
      <c r="AA466" s="16">
        <v>788</v>
      </c>
      <c r="AB466" s="16">
        <v>121</v>
      </c>
      <c r="AC466" s="16">
        <v>126</v>
      </c>
      <c r="AD466" s="16">
        <v>42</v>
      </c>
      <c r="AF466" s="65">
        <f t="shared" si="7"/>
        <v>0</v>
      </c>
      <c r="AG466" s="7">
        <v>1.08</v>
      </c>
      <c r="AH466" s="7">
        <v>1.22</v>
      </c>
      <c r="AI466" s="57">
        <v>108074</v>
      </c>
      <c r="AJ466" s="57">
        <v>14998</v>
      </c>
      <c r="AK466" s="58">
        <v>1555</v>
      </c>
      <c r="AL466" s="58">
        <v>681</v>
      </c>
      <c r="AM466" s="58">
        <v>32101</v>
      </c>
      <c r="AN466" s="58">
        <v>14967</v>
      </c>
      <c r="AO466">
        <v>3</v>
      </c>
      <c r="AP466" t="s">
        <v>18</v>
      </c>
      <c r="AR466">
        <v>5</v>
      </c>
      <c r="AS466">
        <v>7.9999999999999991</v>
      </c>
    </row>
    <row r="467" spans="1:45" x14ac:dyDescent="0.2">
      <c r="A467" s="51">
        <v>465</v>
      </c>
      <c r="B467" s="51">
        <v>402</v>
      </c>
      <c r="C467" t="s">
        <v>260</v>
      </c>
      <c r="D467" t="s">
        <v>314</v>
      </c>
      <c r="E467" t="s">
        <v>315</v>
      </c>
      <c r="F467" s="9">
        <v>7.56</v>
      </c>
      <c r="G467" s="53">
        <v>517</v>
      </c>
      <c r="H467" s="16">
        <v>76</v>
      </c>
      <c r="I467" s="16">
        <v>3908</v>
      </c>
      <c r="J467" s="16">
        <v>572</v>
      </c>
      <c r="K467" s="55">
        <v>1.04</v>
      </c>
      <c r="L467" s="55">
        <v>1.21</v>
      </c>
      <c r="R467" s="7">
        <v>1.05</v>
      </c>
      <c r="S467">
        <v>49.7</v>
      </c>
      <c r="T467">
        <v>51.1</v>
      </c>
      <c r="U467">
        <v>50.7</v>
      </c>
      <c r="V467">
        <v>52.16</v>
      </c>
      <c r="W467">
        <v>195</v>
      </c>
      <c r="X467" s="16">
        <v>7237</v>
      </c>
      <c r="Y467" s="16">
        <v>882</v>
      </c>
      <c r="Z467" s="16">
        <v>1814</v>
      </c>
      <c r="AA467" s="16">
        <v>1212</v>
      </c>
      <c r="AB467" s="16">
        <v>103</v>
      </c>
      <c r="AC467" s="16">
        <v>303</v>
      </c>
      <c r="AD467" s="16">
        <v>166</v>
      </c>
      <c r="AF467" s="65">
        <f t="shared" si="7"/>
        <v>0</v>
      </c>
      <c r="AG467" s="7">
        <v>1.04</v>
      </c>
      <c r="AH467" s="7">
        <v>1.21</v>
      </c>
      <c r="AI467" s="57">
        <v>89388</v>
      </c>
      <c r="AJ467" s="57">
        <v>28647</v>
      </c>
      <c r="AK467" s="58">
        <v>1510</v>
      </c>
      <c r="AL467" s="58">
        <v>837</v>
      </c>
      <c r="AM467" s="58">
        <v>31289</v>
      </c>
      <c r="AN467" s="58">
        <v>18384</v>
      </c>
      <c r="AO467">
        <v>3</v>
      </c>
      <c r="AP467" t="s">
        <v>18</v>
      </c>
      <c r="AR467">
        <v>4</v>
      </c>
      <c r="AS467">
        <v>13</v>
      </c>
    </row>
    <row r="468" spans="1:45" x14ac:dyDescent="0.2">
      <c r="A468" s="51">
        <v>466</v>
      </c>
      <c r="B468" s="51">
        <v>397</v>
      </c>
      <c r="C468" t="s">
        <v>57</v>
      </c>
      <c r="D468" t="s">
        <v>252</v>
      </c>
      <c r="E468" t="s">
        <v>266</v>
      </c>
      <c r="F468" s="9">
        <v>13.04</v>
      </c>
      <c r="G468" s="53">
        <v>513</v>
      </c>
      <c r="H468" s="16">
        <v>79</v>
      </c>
      <c r="I468" s="16">
        <v>6691</v>
      </c>
      <c r="J468" s="16">
        <v>1034</v>
      </c>
      <c r="K468" s="55">
        <v>1.01</v>
      </c>
      <c r="L468" s="55">
        <v>1.06</v>
      </c>
      <c r="R468" s="7">
        <v>1.02</v>
      </c>
      <c r="S468">
        <v>61.1</v>
      </c>
      <c r="T468">
        <v>61.6</v>
      </c>
      <c r="U468">
        <v>61</v>
      </c>
      <c r="V468">
        <v>61.5</v>
      </c>
      <c r="W468">
        <v>161</v>
      </c>
      <c r="X468" s="16">
        <v>52840</v>
      </c>
      <c r="Y468" s="16">
        <v>1446</v>
      </c>
      <c r="Z468" s="16">
        <v>3066</v>
      </c>
      <c r="AA468" s="16">
        <v>2179</v>
      </c>
      <c r="AB468" s="16">
        <v>195</v>
      </c>
      <c r="AC468" s="16">
        <v>503</v>
      </c>
      <c r="AD468" s="16">
        <v>337</v>
      </c>
      <c r="AF468" s="65">
        <f t="shared" si="7"/>
        <v>0</v>
      </c>
      <c r="AG468" s="7">
        <v>1.01</v>
      </c>
      <c r="AH468" s="7">
        <v>1.06</v>
      </c>
      <c r="AI468" s="57">
        <v>150033</v>
      </c>
      <c r="AJ468" s="57">
        <v>49235</v>
      </c>
      <c r="AK468" s="58">
        <v>290</v>
      </c>
      <c r="AL468" s="58">
        <v>264</v>
      </c>
      <c r="AM468" s="58">
        <v>1323</v>
      </c>
      <c r="AN468" s="58">
        <v>843</v>
      </c>
      <c r="AO468">
        <v>3</v>
      </c>
      <c r="AP468" t="s">
        <v>18</v>
      </c>
      <c r="AR468">
        <v>4</v>
      </c>
      <c r="AS468">
        <v>6</v>
      </c>
    </row>
    <row r="469" spans="1:45" x14ac:dyDescent="0.2">
      <c r="A469" s="51">
        <v>467</v>
      </c>
      <c r="B469" s="51">
        <v>419</v>
      </c>
      <c r="C469" t="s">
        <v>137</v>
      </c>
      <c r="D469" t="s">
        <v>911</v>
      </c>
      <c r="E469" t="s">
        <v>912</v>
      </c>
      <c r="F469" s="9">
        <v>6.05</v>
      </c>
      <c r="G469" s="53">
        <v>506</v>
      </c>
      <c r="H469" s="16">
        <v>65</v>
      </c>
      <c r="I469" s="16">
        <v>3062</v>
      </c>
      <c r="J469" s="16">
        <v>393</v>
      </c>
      <c r="K469" s="55">
        <v>1.0900000000000001</v>
      </c>
      <c r="L469" s="55">
        <v>1.33</v>
      </c>
      <c r="R469" s="7">
        <v>1.1399999999999999</v>
      </c>
      <c r="S469">
        <v>54.1</v>
      </c>
      <c r="T469">
        <v>58.2</v>
      </c>
      <c r="U469">
        <v>53.8</v>
      </c>
      <c r="V469">
        <v>58.2</v>
      </c>
      <c r="W469">
        <v>653</v>
      </c>
      <c r="X469" s="16">
        <v>4962</v>
      </c>
      <c r="Y469" s="16">
        <v>1166</v>
      </c>
      <c r="Z469" s="16">
        <v>1447</v>
      </c>
      <c r="AA469" s="16">
        <v>449</v>
      </c>
      <c r="AB469" s="16">
        <v>128</v>
      </c>
      <c r="AC469" s="16">
        <v>201</v>
      </c>
      <c r="AD469" s="16">
        <v>65</v>
      </c>
      <c r="AF469" s="65">
        <f t="shared" si="7"/>
        <v>0</v>
      </c>
      <c r="AG469" s="7">
        <v>1.0900000000000001</v>
      </c>
      <c r="AH469" s="7">
        <v>1.33</v>
      </c>
      <c r="AI469" s="57">
        <v>68547</v>
      </c>
      <c r="AJ469" s="57">
        <v>20311</v>
      </c>
      <c r="AK469" s="58">
        <v>1241</v>
      </c>
      <c r="AL469" s="58">
        <v>881</v>
      </c>
      <c r="AM469" s="58">
        <v>26503</v>
      </c>
      <c r="AN469" s="58">
        <v>19467</v>
      </c>
      <c r="AO469">
        <v>3</v>
      </c>
      <c r="AP469" t="s">
        <v>18</v>
      </c>
      <c r="AR469">
        <v>5</v>
      </c>
      <c r="AS469">
        <v>7.9999999999999991</v>
      </c>
    </row>
    <row r="470" spans="1:45" x14ac:dyDescent="0.2">
      <c r="A470" s="51">
        <v>468</v>
      </c>
      <c r="B470" s="51">
        <v>481</v>
      </c>
      <c r="C470" t="s">
        <v>374</v>
      </c>
      <c r="D470" t="s">
        <v>705</v>
      </c>
      <c r="E470" t="s">
        <v>706</v>
      </c>
      <c r="F470" s="9">
        <v>7.13</v>
      </c>
      <c r="G470" s="53">
        <v>503</v>
      </c>
      <c r="H470" s="16">
        <v>41</v>
      </c>
      <c r="I470" s="16">
        <v>3584</v>
      </c>
      <c r="J470" s="16">
        <v>296</v>
      </c>
      <c r="K470" s="55">
        <v>1.06</v>
      </c>
      <c r="L470" s="55">
        <v>1.3</v>
      </c>
      <c r="R470" s="7">
        <v>1.07</v>
      </c>
      <c r="S470">
        <v>32.9</v>
      </c>
      <c r="T470">
        <v>34.5</v>
      </c>
      <c r="U470">
        <v>33.5</v>
      </c>
      <c r="V470">
        <v>34.76</v>
      </c>
      <c r="W470">
        <v>500</v>
      </c>
      <c r="X470" s="16">
        <v>3906</v>
      </c>
      <c r="Y470" s="16">
        <v>1163</v>
      </c>
      <c r="Z470" s="16">
        <v>1687</v>
      </c>
      <c r="AA470" s="16">
        <v>734</v>
      </c>
      <c r="AB470" s="16">
        <v>79</v>
      </c>
      <c r="AC470" s="16">
        <v>148</v>
      </c>
      <c r="AD470" s="16">
        <v>69</v>
      </c>
      <c r="AF470" s="65">
        <f t="shared" si="7"/>
        <v>-1.0000000000000009E-2</v>
      </c>
      <c r="AG470" s="7">
        <v>1.05</v>
      </c>
      <c r="AH470" s="7">
        <v>1.29</v>
      </c>
      <c r="AI470" s="57">
        <v>76312</v>
      </c>
      <c r="AJ470" s="57">
        <v>15229</v>
      </c>
      <c r="AK470" s="58">
        <v>1913</v>
      </c>
      <c r="AL470" s="58">
        <v>633</v>
      </c>
      <c r="AM470" s="58">
        <v>39104</v>
      </c>
      <c r="AN470" s="58">
        <v>14024</v>
      </c>
      <c r="AO470">
        <v>3</v>
      </c>
      <c r="AP470" t="s">
        <v>18</v>
      </c>
      <c r="AR470">
        <v>2</v>
      </c>
      <c r="AS470">
        <v>14</v>
      </c>
    </row>
    <row r="471" spans="1:45" x14ac:dyDescent="0.2">
      <c r="A471" s="51">
        <v>469</v>
      </c>
      <c r="B471" s="51">
        <v>514</v>
      </c>
      <c r="C471" t="s">
        <v>437</v>
      </c>
      <c r="D471" t="s">
        <v>751</v>
      </c>
      <c r="E471" t="s">
        <v>754</v>
      </c>
      <c r="F471" s="9">
        <v>32.57</v>
      </c>
      <c r="G471" s="53">
        <v>502</v>
      </c>
      <c r="H471" s="16">
        <v>28</v>
      </c>
      <c r="I471" s="16">
        <v>16345</v>
      </c>
      <c r="J471" s="16">
        <v>906</v>
      </c>
      <c r="K471" s="55">
        <v>1.03</v>
      </c>
      <c r="L471" s="55">
        <v>1.1399999999999999</v>
      </c>
      <c r="R471" s="7">
        <v>1.04</v>
      </c>
      <c r="S471">
        <v>47</v>
      </c>
      <c r="T471">
        <v>48.2</v>
      </c>
      <c r="U471">
        <v>47.5</v>
      </c>
      <c r="V471">
        <v>48.68</v>
      </c>
      <c r="W471">
        <v>538</v>
      </c>
      <c r="X471" s="16">
        <v>50375</v>
      </c>
      <c r="Y471" s="16">
        <v>5993</v>
      </c>
      <c r="Z471" s="16">
        <v>7820</v>
      </c>
      <c r="AA471" s="16">
        <v>2531</v>
      </c>
      <c r="AB471" s="16">
        <v>286</v>
      </c>
      <c r="AC471" s="16">
        <v>482</v>
      </c>
      <c r="AD471" s="16">
        <v>138</v>
      </c>
      <c r="AF471" s="65">
        <f t="shared" si="7"/>
        <v>0</v>
      </c>
      <c r="AG471" s="7">
        <v>1.03</v>
      </c>
      <c r="AH471" s="7">
        <v>1.1399999999999999</v>
      </c>
      <c r="AI471" s="57">
        <v>331540</v>
      </c>
      <c r="AJ471" s="57">
        <v>47334</v>
      </c>
      <c r="AK471" s="58">
        <v>6993</v>
      </c>
      <c r="AL471" s="58">
        <v>2303</v>
      </c>
      <c r="AM471" s="58">
        <v>142447</v>
      </c>
      <c r="AN471" s="58">
        <v>50565</v>
      </c>
      <c r="AO471">
        <v>3</v>
      </c>
      <c r="AP471" t="s">
        <v>18</v>
      </c>
      <c r="AR471">
        <v>5</v>
      </c>
      <c r="AS471">
        <v>9</v>
      </c>
    </row>
    <row r="472" spans="1:45" x14ac:dyDescent="0.2">
      <c r="A472" s="51">
        <v>470</v>
      </c>
      <c r="B472" s="51">
        <v>336</v>
      </c>
      <c r="C472" t="s">
        <v>80</v>
      </c>
      <c r="D472" t="s">
        <v>124</v>
      </c>
      <c r="E472" t="s">
        <v>125</v>
      </c>
      <c r="F472" s="9">
        <v>29.08</v>
      </c>
      <c r="G472" s="53">
        <v>496</v>
      </c>
      <c r="H472" s="16">
        <v>133</v>
      </c>
      <c r="I472" s="16">
        <v>14427</v>
      </c>
      <c r="J472" s="16">
        <v>3860</v>
      </c>
      <c r="K472" s="55">
        <v>1.03</v>
      </c>
      <c r="L472" s="55">
        <v>1.0900000000000001</v>
      </c>
      <c r="R472" s="7">
        <v>1.04</v>
      </c>
      <c r="S472">
        <v>62.4</v>
      </c>
      <c r="T472">
        <v>64.3</v>
      </c>
      <c r="U472">
        <v>62.4</v>
      </c>
      <c r="V472">
        <v>64.260000000000005</v>
      </c>
      <c r="W472">
        <v>66</v>
      </c>
      <c r="X472" s="16">
        <v>59375</v>
      </c>
      <c r="Y472" s="16">
        <v>4050</v>
      </c>
      <c r="Z472" s="16">
        <v>7693</v>
      </c>
      <c r="AA472" s="16">
        <v>2685</v>
      </c>
      <c r="AB472" s="16">
        <v>917</v>
      </c>
      <c r="AC472" s="16">
        <v>2238</v>
      </c>
      <c r="AD472" s="16">
        <v>705</v>
      </c>
      <c r="AF472" s="65">
        <f t="shared" si="7"/>
        <v>0</v>
      </c>
      <c r="AG472" s="7">
        <v>1.03</v>
      </c>
      <c r="AH472" s="7">
        <v>1.0900000000000001</v>
      </c>
      <c r="AI472" s="57">
        <v>370229</v>
      </c>
      <c r="AJ472" s="57">
        <v>182018</v>
      </c>
      <c r="AK472" s="58">
        <v>125</v>
      </c>
      <c r="AL472" s="58">
        <v>123</v>
      </c>
      <c r="AM472" s="58">
        <v>15</v>
      </c>
      <c r="AN472" s="58">
        <v>18</v>
      </c>
      <c r="AO472">
        <v>3</v>
      </c>
      <c r="AP472" t="s">
        <v>18</v>
      </c>
      <c r="AR472">
        <v>4</v>
      </c>
      <c r="AS472">
        <v>13</v>
      </c>
    </row>
    <row r="473" spans="1:45" x14ac:dyDescent="0.2">
      <c r="A473" s="51">
        <v>471</v>
      </c>
      <c r="B473" s="51">
        <v>478</v>
      </c>
      <c r="C473" t="s">
        <v>80</v>
      </c>
      <c r="D473" t="s">
        <v>527</v>
      </c>
      <c r="E473" t="s">
        <v>535</v>
      </c>
      <c r="F473" s="9">
        <v>25.8</v>
      </c>
      <c r="G473" s="53">
        <v>495</v>
      </c>
      <c r="H473" s="16">
        <v>42</v>
      </c>
      <c r="I473" s="16">
        <v>12775</v>
      </c>
      <c r="J473" s="16">
        <v>1090</v>
      </c>
      <c r="K473" s="55">
        <v>1.04</v>
      </c>
      <c r="L473" s="55">
        <v>1.2</v>
      </c>
      <c r="R473" s="7">
        <v>1.06</v>
      </c>
      <c r="S473">
        <v>48.2</v>
      </c>
      <c r="T473">
        <v>49.3</v>
      </c>
      <c r="U473">
        <v>56</v>
      </c>
      <c r="V473">
        <v>56.92</v>
      </c>
      <c r="W473">
        <v>376</v>
      </c>
      <c r="X473" s="16">
        <v>22929</v>
      </c>
      <c r="Y473" s="16">
        <v>3952</v>
      </c>
      <c r="Z473" s="16">
        <v>5920</v>
      </c>
      <c r="AA473" s="16">
        <v>2903</v>
      </c>
      <c r="AB473" s="16">
        <v>283</v>
      </c>
      <c r="AC473" s="16">
        <v>550</v>
      </c>
      <c r="AD473" s="16">
        <v>257</v>
      </c>
      <c r="AF473" s="65">
        <f t="shared" si="7"/>
        <v>-6.0000000000000053E-2</v>
      </c>
      <c r="AG473" s="7">
        <v>1.03</v>
      </c>
      <c r="AH473" s="7">
        <v>1.1399999999999999</v>
      </c>
      <c r="AI473" s="57">
        <v>271802</v>
      </c>
      <c r="AJ473" s="57">
        <v>54708</v>
      </c>
      <c r="AK473" s="58">
        <v>6208</v>
      </c>
      <c r="AL473" s="58">
        <v>1648</v>
      </c>
      <c r="AM473" s="58">
        <v>125558</v>
      </c>
      <c r="AN473" s="58">
        <v>36240</v>
      </c>
      <c r="AO473">
        <v>3</v>
      </c>
      <c r="AP473" t="s">
        <v>18</v>
      </c>
      <c r="AR473">
        <v>4</v>
      </c>
      <c r="AS473">
        <v>13</v>
      </c>
    </row>
    <row r="474" spans="1:45" x14ac:dyDescent="0.2">
      <c r="A474" s="51">
        <v>472</v>
      </c>
      <c r="B474" s="51">
        <v>359</v>
      </c>
      <c r="C474" t="s">
        <v>174</v>
      </c>
      <c r="D474" t="s">
        <v>460</v>
      </c>
      <c r="E474" t="s">
        <v>504</v>
      </c>
      <c r="F474" s="9">
        <v>44.23</v>
      </c>
      <c r="G474" s="53">
        <v>485</v>
      </c>
      <c r="H474" s="16">
        <v>108</v>
      </c>
      <c r="I474" s="16">
        <v>21472</v>
      </c>
      <c r="J474" s="16">
        <v>4757</v>
      </c>
      <c r="K474" s="55">
        <v>1.01</v>
      </c>
      <c r="L474" s="55">
        <v>1.04</v>
      </c>
      <c r="R474" s="7">
        <v>1.02</v>
      </c>
      <c r="S474">
        <v>64.599999999999994</v>
      </c>
      <c r="T474">
        <v>65</v>
      </c>
      <c r="U474">
        <v>64.599999999999994</v>
      </c>
      <c r="V474">
        <v>64.95</v>
      </c>
      <c r="W474">
        <v>354</v>
      </c>
      <c r="X474" s="16">
        <v>453481</v>
      </c>
      <c r="Y474" s="16">
        <v>6758</v>
      </c>
      <c r="Z474" s="16">
        <v>9946</v>
      </c>
      <c r="AA474" s="16">
        <v>4767</v>
      </c>
      <c r="AB474" s="16">
        <v>1186</v>
      </c>
      <c r="AC474" s="16">
        <v>2460</v>
      </c>
      <c r="AD474" s="16">
        <v>1111</v>
      </c>
      <c r="AF474" s="65">
        <f t="shared" si="7"/>
        <v>0</v>
      </c>
      <c r="AG474" s="7">
        <v>1.01</v>
      </c>
      <c r="AH474" s="7">
        <v>1.04</v>
      </c>
      <c r="AI474" s="57">
        <v>521926</v>
      </c>
      <c r="AJ474" s="57">
        <v>224240</v>
      </c>
      <c r="AK474" s="58">
        <v>94</v>
      </c>
      <c r="AL474" s="58">
        <v>94</v>
      </c>
      <c r="AM474" s="58">
        <v>0</v>
      </c>
      <c r="AN474" s="58">
        <v>0</v>
      </c>
      <c r="AO474">
        <v>1</v>
      </c>
      <c r="AP474" t="s">
        <v>18</v>
      </c>
      <c r="AR474">
        <v>4</v>
      </c>
      <c r="AS474">
        <v>6</v>
      </c>
    </row>
    <row r="475" spans="1:45" x14ac:dyDescent="0.2">
      <c r="A475" s="51">
        <v>473</v>
      </c>
      <c r="B475" s="51">
        <v>552</v>
      </c>
      <c r="C475" t="s">
        <v>103</v>
      </c>
      <c r="D475" t="s">
        <v>829</v>
      </c>
      <c r="E475" t="s">
        <v>830</v>
      </c>
      <c r="F475" s="9">
        <v>3.22</v>
      </c>
      <c r="G475" s="53">
        <v>478</v>
      </c>
      <c r="H475" s="16">
        <v>20</v>
      </c>
      <c r="I475" s="16">
        <v>1537</v>
      </c>
      <c r="J475" s="16">
        <v>65</v>
      </c>
      <c r="K475" s="55">
        <v>1.08</v>
      </c>
      <c r="L475" s="55">
        <v>1.43</v>
      </c>
      <c r="R475" s="7">
        <v>1.1200000000000001</v>
      </c>
      <c r="S475">
        <v>42.1</v>
      </c>
      <c r="T475">
        <v>44.8</v>
      </c>
      <c r="U475">
        <v>41.7</v>
      </c>
      <c r="V475">
        <v>44.83</v>
      </c>
      <c r="W475">
        <v>592</v>
      </c>
      <c r="X475" s="16">
        <v>2098</v>
      </c>
      <c r="Y475" s="16">
        <v>351</v>
      </c>
      <c r="Z475" s="16">
        <v>868</v>
      </c>
      <c r="AA475" s="16">
        <v>318</v>
      </c>
      <c r="AB475" s="16">
        <v>13</v>
      </c>
      <c r="AC475" s="16">
        <v>39</v>
      </c>
      <c r="AD475" s="16">
        <v>12</v>
      </c>
      <c r="AF475" s="65">
        <f t="shared" si="7"/>
        <v>0</v>
      </c>
      <c r="AG475" s="7">
        <v>1.0900000000000001</v>
      </c>
      <c r="AH475" s="7">
        <v>1.43</v>
      </c>
      <c r="AI475" s="57">
        <v>30323</v>
      </c>
      <c r="AJ475" s="57">
        <v>3344</v>
      </c>
      <c r="AK475" s="58">
        <v>529</v>
      </c>
      <c r="AL475" s="58">
        <v>147</v>
      </c>
      <c r="AM475" s="58">
        <v>10731</v>
      </c>
      <c r="AN475" s="58">
        <v>3244</v>
      </c>
      <c r="AO475">
        <v>3</v>
      </c>
      <c r="AP475" t="s">
        <v>18</v>
      </c>
      <c r="AR475">
        <v>2</v>
      </c>
      <c r="AS475">
        <v>15</v>
      </c>
    </row>
    <row r="476" spans="1:45" x14ac:dyDescent="0.2">
      <c r="A476" s="51">
        <v>474</v>
      </c>
      <c r="B476" s="51">
        <v>314</v>
      </c>
      <c r="C476" t="s">
        <v>396</v>
      </c>
      <c r="D476" t="s">
        <v>863</v>
      </c>
      <c r="E476" t="s">
        <v>864</v>
      </c>
      <c r="F476" s="9">
        <v>2.19</v>
      </c>
      <c r="G476" s="53">
        <v>457</v>
      </c>
      <c r="H476" s="16">
        <v>180</v>
      </c>
      <c r="I476" s="16">
        <v>1000</v>
      </c>
      <c r="J476" s="16">
        <v>393</v>
      </c>
      <c r="K476" s="55">
        <v>1.01</v>
      </c>
      <c r="L476" s="55">
        <v>1.07</v>
      </c>
      <c r="R476" s="7">
        <v>1.02</v>
      </c>
      <c r="S476">
        <v>58.6</v>
      </c>
      <c r="T476">
        <v>59.1</v>
      </c>
      <c r="U476">
        <v>58.6</v>
      </c>
      <c r="V476">
        <v>59.07</v>
      </c>
      <c r="W476">
        <v>619</v>
      </c>
      <c r="X476" s="16">
        <v>8402</v>
      </c>
      <c r="Y476" s="16">
        <v>251</v>
      </c>
      <c r="Z476" s="16">
        <v>440</v>
      </c>
      <c r="AA476" s="16">
        <v>309</v>
      </c>
      <c r="AB476" s="16">
        <v>91</v>
      </c>
      <c r="AC476" s="16">
        <v>179</v>
      </c>
      <c r="AD476" s="16">
        <v>124</v>
      </c>
      <c r="AF476" s="65">
        <f t="shared" si="7"/>
        <v>0</v>
      </c>
      <c r="AG476" s="7">
        <v>1.01</v>
      </c>
      <c r="AH476" s="7">
        <v>1.07</v>
      </c>
      <c r="AI476" s="57">
        <v>29671</v>
      </c>
      <c r="AJ476" s="57">
        <v>18836</v>
      </c>
      <c r="AK476" s="58">
        <v>162</v>
      </c>
      <c r="AL476" s="58">
        <v>150</v>
      </c>
      <c r="AM476" s="58">
        <v>3211</v>
      </c>
      <c r="AN476" s="58">
        <v>3101</v>
      </c>
      <c r="AO476">
        <v>3</v>
      </c>
      <c r="AP476" t="s">
        <v>18</v>
      </c>
      <c r="AR476">
        <v>2</v>
      </c>
      <c r="AS476">
        <v>7</v>
      </c>
    </row>
    <row r="477" spans="1:45" x14ac:dyDescent="0.2">
      <c r="A477" s="51">
        <v>475</v>
      </c>
      <c r="B477" s="51">
        <v>461</v>
      </c>
      <c r="C477" t="s">
        <v>96</v>
      </c>
      <c r="D477" t="s">
        <v>19</v>
      </c>
      <c r="E477" t="s">
        <v>387</v>
      </c>
      <c r="F477" s="9">
        <v>4.34</v>
      </c>
      <c r="G477" s="53">
        <v>454</v>
      </c>
      <c r="H477" s="16">
        <v>48</v>
      </c>
      <c r="I477" s="16">
        <v>1971</v>
      </c>
      <c r="J477" s="16">
        <v>208</v>
      </c>
      <c r="K477" s="55">
        <v>1</v>
      </c>
      <c r="L477" s="55">
        <v>1.04</v>
      </c>
      <c r="R477" s="7">
        <v>1.01</v>
      </c>
      <c r="S477">
        <v>64.5</v>
      </c>
      <c r="T477">
        <v>64.2</v>
      </c>
      <c r="U477">
        <v>64.400000000000006</v>
      </c>
      <c r="V477">
        <v>64.239999999999995</v>
      </c>
      <c r="W477">
        <v>253</v>
      </c>
      <c r="X477" s="16">
        <v>33860</v>
      </c>
      <c r="Y477" s="16">
        <v>194</v>
      </c>
      <c r="Z477" s="16">
        <v>1155</v>
      </c>
      <c r="AA477" s="16">
        <v>622</v>
      </c>
      <c r="AB477" s="16">
        <v>18</v>
      </c>
      <c r="AC477" s="16">
        <v>119</v>
      </c>
      <c r="AD477" s="16">
        <v>72</v>
      </c>
      <c r="AF477" s="65">
        <f t="shared" si="7"/>
        <v>0</v>
      </c>
      <c r="AG477" s="7">
        <v>1</v>
      </c>
      <c r="AH477" s="7">
        <v>1.04</v>
      </c>
      <c r="AI477" s="57">
        <v>41206</v>
      </c>
      <c r="AJ477" s="57">
        <v>9812</v>
      </c>
      <c r="AK477" s="58">
        <v>9</v>
      </c>
      <c r="AL477" s="58">
        <v>9</v>
      </c>
      <c r="AM477" s="58">
        <v>0</v>
      </c>
      <c r="AN477" s="58">
        <v>0</v>
      </c>
      <c r="AO477">
        <v>3</v>
      </c>
      <c r="AP477" t="s">
        <v>18</v>
      </c>
      <c r="AR477">
        <v>2</v>
      </c>
      <c r="AS477">
        <v>3.9999999999999996</v>
      </c>
    </row>
    <row r="478" spans="1:45" x14ac:dyDescent="0.2">
      <c r="A478" s="51">
        <v>476</v>
      </c>
      <c r="B478" s="51">
        <v>457</v>
      </c>
      <c r="C478" t="s">
        <v>366</v>
      </c>
      <c r="D478" t="s">
        <v>19</v>
      </c>
      <c r="E478" t="s">
        <v>365</v>
      </c>
      <c r="F478" s="9">
        <v>16.87</v>
      </c>
      <c r="G478" s="53">
        <v>448</v>
      </c>
      <c r="H478" s="16">
        <v>49</v>
      </c>
      <c r="I478" s="16">
        <v>7563</v>
      </c>
      <c r="J478" s="16">
        <v>834</v>
      </c>
      <c r="K478" s="55">
        <v>1.01</v>
      </c>
      <c r="L478" s="55">
        <v>1.1100000000000001</v>
      </c>
      <c r="R478" s="7">
        <v>1.02</v>
      </c>
      <c r="S478">
        <v>57.4</v>
      </c>
      <c r="T478">
        <v>57.6</v>
      </c>
      <c r="U478">
        <v>57.2</v>
      </c>
      <c r="V478">
        <v>57.54</v>
      </c>
      <c r="W478">
        <v>235</v>
      </c>
      <c r="X478" s="16">
        <v>48786</v>
      </c>
      <c r="Y478" s="16">
        <v>1422</v>
      </c>
      <c r="Z478" s="16">
        <v>3205</v>
      </c>
      <c r="AA478" s="16">
        <v>2936</v>
      </c>
      <c r="AB478" s="16">
        <v>131</v>
      </c>
      <c r="AC478" s="16">
        <v>390</v>
      </c>
      <c r="AD478" s="16">
        <v>313</v>
      </c>
      <c r="AF478" s="65">
        <f t="shared" si="7"/>
        <v>0</v>
      </c>
      <c r="AG478" s="7">
        <v>1.01</v>
      </c>
      <c r="AH478" s="7">
        <v>1.1100000000000001</v>
      </c>
      <c r="AI478" s="57">
        <v>163911</v>
      </c>
      <c r="AJ478" s="57">
        <v>42954</v>
      </c>
      <c r="AK478" s="58">
        <v>2350</v>
      </c>
      <c r="AL478" s="58">
        <v>1791</v>
      </c>
      <c r="AM478" s="58">
        <v>50505</v>
      </c>
      <c r="AN478" s="58">
        <v>39742</v>
      </c>
      <c r="AO478">
        <v>3</v>
      </c>
      <c r="AP478" t="s">
        <v>18</v>
      </c>
      <c r="AR478">
        <v>3</v>
      </c>
      <c r="AS478">
        <v>9</v>
      </c>
    </row>
    <row r="479" spans="1:45" x14ac:dyDescent="0.2">
      <c r="A479" s="51">
        <v>477</v>
      </c>
      <c r="B479" s="51">
        <v>459</v>
      </c>
      <c r="C479" t="s">
        <v>34</v>
      </c>
      <c r="D479" t="s">
        <v>460</v>
      </c>
      <c r="E479" t="s">
        <v>36</v>
      </c>
      <c r="F479" s="9">
        <v>9.93</v>
      </c>
      <c r="G479" s="53">
        <v>448</v>
      </c>
      <c r="H479" s="16">
        <v>48</v>
      </c>
      <c r="I479" s="16">
        <v>4445</v>
      </c>
      <c r="J479" s="16">
        <v>481</v>
      </c>
      <c r="K479" s="55">
        <v>1</v>
      </c>
      <c r="L479" s="55">
        <v>1.03</v>
      </c>
      <c r="R479" s="7">
        <v>1.01</v>
      </c>
      <c r="S479">
        <v>65</v>
      </c>
      <c r="T479">
        <v>65</v>
      </c>
      <c r="U479">
        <v>65</v>
      </c>
      <c r="V479">
        <v>64.989999999999995</v>
      </c>
      <c r="W479">
        <v>324</v>
      </c>
      <c r="X479" s="16">
        <v>268029</v>
      </c>
      <c r="Y479" s="16">
        <v>301</v>
      </c>
      <c r="Z479" s="16">
        <v>2264</v>
      </c>
      <c r="AA479" s="16">
        <v>1880</v>
      </c>
      <c r="AB479" s="16">
        <v>20</v>
      </c>
      <c r="AC479" s="16">
        <v>262</v>
      </c>
      <c r="AD479" s="16">
        <v>199</v>
      </c>
      <c r="AF479" s="65">
        <f t="shared" si="7"/>
        <v>0</v>
      </c>
      <c r="AG479" s="7">
        <v>1</v>
      </c>
      <c r="AH479" s="7">
        <v>1.03</v>
      </c>
      <c r="AI479" s="57">
        <v>93290</v>
      </c>
      <c r="AJ479" s="57">
        <v>22690</v>
      </c>
      <c r="AK479" s="58">
        <v>14</v>
      </c>
      <c r="AL479" s="58">
        <v>14</v>
      </c>
      <c r="AM479" s="58">
        <v>0</v>
      </c>
      <c r="AN479" s="58">
        <v>0</v>
      </c>
      <c r="AO479">
        <v>1</v>
      </c>
      <c r="AP479" t="s">
        <v>18</v>
      </c>
      <c r="AR479">
        <v>3</v>
      </c>
      <c r="AS479">
        <v>11</v>
      </c>
    </row>
    <row r="480" spans="1:45" x14ac:dyDescent="0.2">
      <c r="A480" s="51">
        <v>478</v>
      </c>
      <c r="B480" s="51">
        <v>320</v>
      </c>
      <c r="C480" t="s">
        <v>664</v>
      </c>
      <c r="D480" t="s">
        <v>863</v>
      </c>
      <c r="E480" t="s">
        <v>868</v>
      </c>
      <c r="F480" s="9">
        <v>19.84</v>
      </c>
      <c r="G480" s="53">
        <v>438</v>
      </c>
      <c r="H480" s="16">
        <v>158</v>
      </c>
      <c r="I480" s="16">
        <v>8697</v>
      </c>
      <c r="J480" s="16">
        <v>3126</v>
      </c>
      <c r="K480" s="55">
        <v>1.01</v>
      </c>
      <c r="L480" s="55">
        <v>1.0900000000000001</v>
      </c>
      <c r="R480" s="7">
        <v>1.05</v>
      </c>
      <c r="S480">
        <v>62.6</v>
      </c>
      <c r="T480">
        <v>63.4</v>
      </c>
      <c r="U480">
        <v>62.6</v>
      </c>
      <c r="V480">
        <v>63.38</v>
      </c>
      <c r="W480">
        <v>622</v>
      </c>
      <c r="X480" s="16">
        <v>66515</v>
      </c>
      <c r="Y480" s="16">
        <v>2570</v>
      </c>
      <c r="Z480" s="16">
        <v>4139</v>
      </c>
      <c r="AA480" s="16">
        <v>1988</v>
      </c>
      <c r="AB480" s="16">
        <v>787</v>
      </c>
      <c r="AC480" s="16">
        <v>1610</v>
      </c>
      <c r="AD480" s="16">
        <v>729</v>
      </c>
      <c r="AF480" s="65">
        <f t="shared" si="7"/>
        <v>0</v>
      </c>
      <c r="AG480" s="7">
        <v>1.01</v>
      </c>
      <c r="AH480" s="7">
        <v>1.0900000000000001</v>
      </c>
      <c r="AI480" s="57">
        <v>247341</v>
      </c>
      <c r="AJ480" s="57">
        <v>148099</v>
      </c>
      <c r="AK480" s="58">
        <v>450</v>
      </c>
      <c r="AL480" s="58">
        <v>433</v>
      </c>
      <c r="AM480" s="58">
        <v>137</v>
      </c>
      <c r="AN480" s="58">
        <v>51</v>
      </c>
      <c r="AO480">
        <v>3</v>
      </c>
      <c r="AP480" t="s">
        <v>18</v>
      </c>
      <c r="AR480">
        <v>2</v>
      </c>
      <c r="AS480">
        <v>7</v>
      </c>
    </row>
    <row r="481" spans="1:45" x14ac:dyDescent="0.2">
      <c r="A481" s="51">
        <v>479</v>
      </c>
      <c r="B481" s="51">
        <v>500</v>
      </c>
      <c r="C481" t="s">
        <v>99</v>
      </c>
      <c r="D481" t="s">
        <v>97</v>
      </c>
      <c r="E481" t="s">
        <v>98</v>
      </c>
      <c r="F481" s="9">
        <v>8.86</v>
      </c>
      <c r="G481" s="53">
        <v>437</v>
      </c>
      <c r="H481" s="16">
        <v>35</v>
      </c>
      <c r="I481" s="16">
        <v>3872</v>
      </c>
      <c r="J481" s="16">
        <v>311</v>
      </c>
      <c r="K481" s="55">
        <v>1.07</v>
      </c>
      <c r="L481" s="55">
        <v>1.26</v>
      </c>
      <c r="R481" s="7">
        <v>1.08</v>
      </c>
      <c r="S481">
        <v>54.8</v>
      </c>
      <c r="T481">
        <v>58.3</v>
      </c>
      <c r="U481">
        <v>55.3</v>
      </c>
      <c r="V481">
        <v>58.63</v>
      </c>
      <c r="W481">
        <v>52</v>
      </c>
      <c r="X481" s="16">
        <v>6817</v>
      </c>
      <c r="Y481" s="16">
        <v>1302</v>
      </c>
      <c r="Z481" s="16">
        <v>1681</v>
      </c>
      <c r="AA481" s="16">
        <v>889</v>
      </c>
      <c r="AB481" s="16">
        <v>91</v>
      </c>
      <c r="AC481" s="16">
        <v>148</v>
      </c>
      <c r="AD481" s="16">
        <v>71</v>
      </c>
      <c r="AF481" s="65">
        <f t="shared" si="7"/>
        <v>-3.0000000000000027E-2</v>
      </c>
      <c r="AG481" s="7">
        <v>1.06</v>
      </c>
      <c r="AH481" s="7">
        <v>1.23</v>
      </c>
      <c r="AI481" s="57">
        <v>79096</v>
      </c>
      <c r="AJ481" s="57">
        <v>15274</v>
      </c>
      <c r="AK481" s="58">
        <v>520</v>
      </c>
      <c r="AL481" s="58">
        <v>319</v>
      </c>
      <c r="AM481" s="58">
        <v>9163</v>
      </c>
      <c r="AN481" s="58">
        <v>5483</v>
      </c>
      <c r="AO481">
        <v>3</v>
      </c>
      <c r="AP481" t="s">
        <v>18</v>
      </c>
      <c r="AR481">
        <v>2</v>
      </c>
      <c r="AS481">
        <v>7</v>
      </c>
    </row>
    <row r="482" spans="1:45" x14ac:dyDescent="0.2">
      <c r="A482" s="51">
        <v>480</v>
      </c>
      <c r="B482" s="51">
        <v>475</v>
      </c>
      <c r="C482" t="s">
        <v>96</v>
      </c>
      <c r="D482" t="s">
        <v>19</v>
      </c>
      <c r="E482" t="s">
        <v>388</v>
      </c>
      <c r="F482" s="9">
        <v>6.4</v>
      </c>
      <c r="G482" s="53">
        <v>436</v>
      </c>
      <c r="H482" s="16">
        <v>43</v>
      </c>
      <c r="I482" s="16">
        <v>2789</v>
      </c>
      <c r="J482" s="16">
        <v>272</v>
      </c>
      <c r="K482" s="55">
        <v>1.01</v>
      </c>
      <c r="L482" s="55">
        <v>1.05</v>
      </c>
      <c r="R482" s="7">
        <v>1.02</v>
      </c>
      <c r="S482">
        <v>64</v>
      </c>
      <c r="T482">
        <v>64.099999999999994</v>
      </c>
      <c r="U482">
        <v>63.9</v>
      </c>
      <c r="V482">
        <v>64.14</v>
      </c>
      <c r="W482">
        <v>254</v>
      </c>
      <c r="X482" s="16">
        <v>29764</v>
      </c>
      <c r="Y482" s="16">
        <v>451</v>
      </c>
      <c r="Z482" s="16">
        <v>1592</v>
      </c>
      <c r="AA482" s="16">
        <v>746</v>
      </c>
      <c r="AB482" s="16">
        <v>37</v>
      </c>
      <c r="AC482" s="16">
        <v>158</v>
      </c>
      <c r="AD482" s="16">
        <v>76</v>
      </c>
      <c r="AF482" s="65">
        <f t="shared" si="7"/>
        <v>0</v>
      </c>
      <c r="AG482" s="7">
        <v>1.01</v>
      </c>
      <c r="AH482" s="7">
        <v>1.05</v>
      </c>
      <c r="AI482" s="57">
        <v>57658</v>
      </c>
      <c r="AJ482" s="57">
        <v>12832</v>
      </c>
      <c r="AK482" s="58">
        <v>6</v>
      </c>
      <c r="AL482" s="58">
        <v>6</v>
      </c>
      <c r="AM482" s="58">
        <v>0</v>
      </c>
      <c r="AN482" s="58">
        <v>0</v>
      </c>
      <c r="AO482">
        <v>3</v>
      </c>
      <c r="AP482" t="s">
        <v>18</v>
      </c>
      <c r="AR482">
        <v>2</v>
      </c>
      <c r="AS482">
        <v>3.9999999999999996</v>
      </c>
    </row>
    <row r="483" spans="1:45" x14ac:dyDescent="0.2">
      <c r="A483" s="51">
        <v>481</v>
      </c>
      <c r="B483" s="51">
        <v>484</v>
      </c>
      <c r="C483" t="s">
        <v>96</v>
      </c>
      <c r="D483" t="s">
        <v>19</v>
      </c>
      <c r="E483" t="s">
        <v>389</v>
      </c>
      <c r="F483" s="9">
        <v>15.1</v>
      </c>
      <c r="G483" s="53">
        <v>435</v>
      </c>
      <c r="H483" s="16">
        <v>40</v>
      </c>
      <c r="I483" s="16">
        <v>6577</v>
      </c>
      <c r="J483" s="16">
        <v>611</v>
      </c>
      <c r="K483" s="55">
        <v>1.01</v>
      </c>
      <c r="L483" s="55">
        <v>1.05</v>
      </c>
      <c r="R483" s="7">
        <v>1.02</v>
      </c>
      <c r="S483">
        <v>62.9</v>
      </c>
      <c r="T483">
        <v>63.1</v>
      </c>
      <c r="U483">
        <v>62.8</v>
      </c>
      <c r="V483">
        <v>63</v>
      </c>
      <c r="W483">
        <v>255</v>
      </c>
      <c r="X483" s="16">
        <v>64572</v>
      </c>
      <c r="Y483" s="16">
        <v>1219</v>
      </c>
      <c r="Z483" s="16">
        <v>3565</v>
      </c>
      <c r="AA483" s="16">
        <v>1794</v>
      </c>
      <c r="AB483" s="16">
        <v>94</v>
      </c>
      <c r="AC483" s="16">
        <v>340</v>
      </c>
      <c r="AD483" s="16">
        <v>177</v>
      </c>
      <c r="AF483" s="65">
        <f t="shared" si="7"/>
        <v>0</v>
      </c>
      <c r="AG483" s="7">
        <v>1.01</v>
      </c>
      <c r="AH483" s="7">
        <v>1.05</v>
      </c>
      <c r="AI483" s="57">
        <v>135405</v>
      </c>
      <c r="AJ483" s="57">
        <v>29060</v>
      </c>
      <c r="AK483" s="58">
        <v>186</v>
      </c>
      <c r="AL483" s="58">
        <v>143</v>
      </c>
      <c r="AM483" s="58">
        <v>1671</v>
      </c>
      <c r="AN483" s="58">
        <v>843</v>
      </c>
      <c r="AO483">
        <v>3</v>
      </c>
      <c r="AP483" t="s">
        <v>18</v>
      </c>
      <c r="AR483">
        <v>2</v>
      </c>
      <c r="AS483">
        <v>7</v>
      </c>
    </row>
    <row r="484" spans="1:45" x14ac:dyDescent="0.2">
      <c r="A484" s="51">
        <v>482</v>
      </c>
      <c r="B484" s="51">
        <v>550</v>
      </c>
      <c r="C484" t="s">
        <v>360</v>
      </c>
      <c r="D484" t="s">
        <v>634</v>
      </c>
      <c r="E484" t="s">
        <v>638</v>
      </c>
      <c r="F484" s="9">
        <v>52.33</v>
      </c>
      <c r="G484" s="53">
        <v>420</v>
      </c>
      <c r="H484" s="16">
        <v>20</v>
      </c>
      <c r="I484" s="16">
        <v>21979</v>
      </c>
      <c r="J484" s="16">
        <v>1063</v>
      </c>
      <c r="K484" s="55">
        <v>1.05</v>
      </c>
      <c r="L484" s="55">
        <v>1.19</v>
      </c>
      <c r="R484" s="7">
        <v>1.07</v>
      </c>
      <c r="S484">
        <v>47.8</v>
      </c>
      <c r="T484">
        <v>49.8</v>
      </c>
      <c r="U484">
        <v>47.6</v>
      </c>
      <c r="V484">
        <v>49.46</v>
      </c>
      <c r="W484">
        <v>454</v>
      </c>
      <c r="X484" s="16">
        <v>38183</v>
      </c>
      <c r="Y484" s="16">
        <v>6641</v>
      </c>
      <c r="Z484" s="16">
        <v>13202</v>
      </c>
      <c r="AA484" s="16">
        <v>2135</v>
      </c>
      <c r="AB484" s="16">
        <v>274</v>
      </c>
      <c r="AC484" s="16">
        <v>696</v>
      </c>
      <c r="AD484" s="16">
        <v>93</v>
      </c>
      <c r="AF484" s="65">
        <f t="shared" si="7"/>
        <v>0</v>
      </c>
      <c r="AG484" s="7">
        <v>1.05</v>
      </c>
      <c r="AH484" s="7">
        <v>1.19</v>
      </c>
      <c r="AI484" s="57">
        <v>438295</v>
      </c>
      <c r="AJ484" s="57">
        <v>55178</v>
      </c>
      <c r="AK484" s="58">
        <v>7892</v>
      </c>
      <c r="AL484" s="58">
        <v>2507</v>
      </c>
      <c r="AM484" s="58">
        <v>160629</v>
      </c>
      <c r="AN484" s="58">
        <v>55108</v>
      </c>
      <c r="AO484">
        <v>3</v>
      </c>
      <c r="AP484" t="s">
        <v>18</v>
      </c>
      <c r="AR484">
        <v>3</v>
      </c>
      <c r="AS484">
        <v>9</v>
      </c>
    </row>
    <row r="485" spans="1:45" x14ac:dyDescent="0.2">
      <c r="A485" s="51">
        <v>483</v>
      </c>
      <c r="B485" s="51">
        <v>472</v>
      </c>
      <c r="C485" t="s">
        <v>108</v>
      </c>
      <c r="D485" t="s">
        <v>737</v>
      </c>
      <c r="E485" t="s">
        <v>738</v>
      </c>
      <c r="F485" s="9">
        <v>71.69</v>
      </c>
      <c r="G485" s="53">
        <v>416</v>
      </c>
      <c r="H485" s="16">
        <v>43</v>
      </c>
      <c r="I485" s="16">
        <v>29802</v>
      </c>
      <c r="J485" s="16">
        <v>3089</v>
      </c>
      <c r="K485" s="55">
        <v>1.03</v>
      </c>
      <c r="L485" s="55">
        <v>1.1200000000000001</v>
      </c>
      <c r="R485" s="7">
        <v>1.04</v>
      </c>
      <c r="S485">
        <v>54.8</v>
      </c>
      <c r="T485">
        <v>55.6</v>
      </c>
      <c r="U485">
        <v>55.4</v>
      </c>
      <c r="V485">
        <v>56.09</v>
      </c>
      <c r="W485">
        <v>527</v>
      </c>
      <c r="X485" s="16">
        <v>68409</v>
      </c>
      <c r="Y485" s="16">
        <v>6434</v>
      </c>
      <c r="Z485" s="16">
        <v>15140</v>
      </c>
      <c r="AA485" s="16">
        <v>8228</v>
      </c>
      <c r="AB485" s="16">
        <v>526</v>
      </c>
      <c r="AC485" s="16">
        <v>1666</v>
      </c>
      <c r="AD485" s="16">
        <v>897</v>
      </c>
      <c r="AF485" s="65">
        <f t="shared" si="7"/>
        <v>-1.0000000000000009E-2</v>
      </c>
      <c r="AG485" s="7">
        <v>1.02</v>
      </c>
      <c r="AH485" s="7">
        <v>1.1100000000000001</v>
      </c>
      <c r="AI485" s="57">
        <v>643124</v>
      </c>
      <c r="AJ485" s="57">
        <v>155609</v>
      </c>
      <c r="AK485" s="58">
        <v>10948</v>
      </c>
      <c r="AL485" s="58">
        <v>4978</v>
      </c>
      <c r="AM485" s="58">
        <v>226489</v>
      </c>
      <c r="AN485" s="58">
        <v>109514</v>
      </c>
      <c r="AO485">
        <v>3</v>
      </c>
      <c r="AP485" t="s">
        <v>18</v>
      </c>
      <c r="AR485">
        <v>3</v>
      </c>
      <c r="AS485">
        <v>12</v>
      </c>
    </row>
    <row r="486" spans="1:45" x14ac:dyDescent="0.2">
      <c r="A486" s="51">
        <v>484</v>
      </c>
      <c r="B486" s="51">
        <v>435</v>
      </c>
      <c r="C486" t="s">
        <v>268</v>
      </c>
      <c r="D486" t="s">
        <v>913</v>
      </c>
      <c r="E486" t="s">
        <v>430</v>
      </c>
      <c r="F486" s="9">
        <v>36.130000000000003</v>
      </c>
      <c r="G486" s="53">
        <v>414</v>
      </c>
      <c r="H486" s="16">
        <v>60</v>
      </c>
      <c r="I486" s="16">
        <v>14961</v>
      </c>
      <c r="J486" s="16">
        <v>2155</v>
      </c>
      <c r="K486" s="55">
        <v>1.02</v>
      </c>
      <c r="L486" s="55">
        <v>1.1100000000000001</v>
      </c>
      <c r="R486" s="7">
        <v>1.03</v>
      </c>
      <c r="S486">
        <v>60.6</v>
      </c>
      <c r="T486">
        <v>61.7</v>
      </c>
      <c r="U486">
        <v>61.5</v>
      </c>
      <c r="V486">
        <v>62.59</v>
      </c>
      <c r="W486">
        <v>659</v>
      </c>
      <c r="X486" s="16">
        <v>69855</v>
      </c>
      <c r="Y486" s="16">
        <v>4940</v>
      </c>
      <c r="Z486" s="16">
        <v>7140</v>
      </c>
      <c r="AA486" s="16">
        <v>2881</v>
      </c>
      <c r="AB486" s="16">
        <v>611</v>
      </c>
      <c r="AC486" s="16">
        <v>1090</v>
      </c>
      <c r="AD486" s="16">
        <v>454</v>
      </c>
      <c r="AF486" s="65">
        <f t="shared" si="7"/>
        <v>-1.0000000000000009E-2</v>
      </c>
      <c r="AG486" s="7">
        <v>1.02</v>
      </c>
      <c r="AH486" s="7">
        <v>1.1000000000000001</v>
      </c>
      <c r="AI486" s="57">
        <v>332724</v>
      </c>
      <c r="AJ486" s="57">
        <v>102614</v>
      </c>
      <c r="AK486" s="58">
        <v>1604</v>
      </c>
      <c r="AL486" s="58">
        <v>567</v>
      </c>
      <c r="AM486" s="58">
        <v>10863</v>
      </c>
      <c r="AN486" s="58">
        <v>2166</v>
      </c>
      <c r="AO486">
        <v>3</v>
      </c>
      <c r="AP486" t="s">
        <v>18</v>
      </c>
      <c r="AR486">
        <v>4</v>
      </c>
      <c r="AS486">
        <v>6</v>
      </c>
    </row>
    <row r="487" spans="1:45" x14ac:dyDescent="0.2">
      <c r="A487" s="51">
        <v>485</v>
      </c>
      <c r="B487" s="51">
        <v>456</v>
      </c>
      <c r="C487" t="s">
        <v>21</v>
      </c>
      <c r="D487" t="s">
        <v>460</v>
      </c>
      <c r="E487" t="s">
        <v>461</v>
      </c>
      <c r="F487" s="9">
        <v>11.03</v>
      </c>
      <c r="G487" s="53">
        <v>413</v>
      </c>
      <c r="H487" s="16">
        <v>50</v>
      </c>
      <c r="I487" s="16">
        <v>4556</v>
      </c>
      <c r="J487" s="16">
        <v>553</v>
      </c>
      <c r="K487" s="55">
        <v>1.01</v>
      </c>
      <c r="L487" s="55">
        <v>1.06</v>
      </c>
      <c r="R487" s="7">
        <v>1.02</v>
      </c>
      <c r="S487">
        <v>64.3</v>
      </c>
      <c r="T487">
        <v>64.599999999999994</v>
      </c>
      <c r="U487">
        <v>64.3</v>
      </c>
      <c r="V487">
        <v>64.569999999999993</v>
      </c>
      <c r="W487">
        <v>309</v>
      </c>
      <c r="X487" s="16">
        <v>87105</v>
      </c>
      <c r="Y487" s="16">
        <v>1221</v>
      </c>
      <c r="Z487" s="16">
        <v>1848</v>
      </c>
      <c r="AA487" s="16">
        <v>1487</v>
      </c>
      <c r="AB487" s="16">
        <v>120</v>
      </c>
      <c r="AC487" s="16">
        <v>243</v>
      </c>
      <c r="AD487" s="16">
        <v>191</v>
      </c>
      <c r="AF487" s="65">
        <f t="shared" si="7"/>
        <v>0</v>
      </c>
      <c r="AG487" s="7">
        <v>1.01</v>
      </c>
      <c r="AH487" s="7">
        <v>1.06</v>
      </c>
      <c r="AI487" s="57">
        <v>97393</v>
      </c>
      <c r="AJ487" s="57">
        <v>26105</v>
      </c>
      <c r="AK487" s="58">
        <v>24</v>
      </c>
      <c r="AL487" s="58">
        <v>24</v>
      </c>
      <c r="AM487" s="58">
        <v>0</v>
      </c>
      <c r="AN487" s="58">
        <v>0</v>
      </c>
      <c r="AO487">
        <v>1</v>
      </c>
      <c r="AP487" t="s">
        <v>18</v>
      </c>
      <c r="AR487">
        <v>3</v>
      </c>
      <c r="AS487">
        <v>5</v>
      </c>
    </row>
    <row r="488" spans="1:45" x14ac:dyDescent="0.2">
      <c r="A488" s="51">
        <v>486</v>
      </c>
      <c r="B488" s="51">
        <v>493</v>
      </c>
      <c r="C488" t="s">
        <v>140</v>
      </c>
      <c r="D488" t="s">
        <v>190</v>
      </c>
      <c r="E488" t="s">
        <v>209</v>
      </c>
      <c r="F488" s="9">
        <v>10.38</v>
      </c>
      <c r="G488" s="53">
        <v>412</v>
      </c>
      <c r="H488" s="16">
        <v>37</v>
      </c>
      <c r="I488" s="16">
        <v>4276</v>
      </c>
      <c r="J488" s="16">
        <v>387</v>
      </c>
      <c r="K488" s="55">
        <v>1</v>
      </c>
      <c r="L488" s="55">
        <v>1.06</v>
      </c>
      <c r="R488" s="7">
        <v>1.01</v>
      </c>
      <c r="S488">
        <v>65</v>
      </c>
      <c r="T488">
        <v>65</v>
      </c>
      <c r="U488">
        <v>65</v>
      </c>
      <c r="V488">
        <v>64.989999999999995</v>
      </c>
      <c r="W488">
        <v>119</v>
      </c>
      <c r="X488" s="16">
        <v>1050230</v>
      </c>
      <c r="Y488" s="16">
        <v>421</v>
      </c>
      <c r="Z488" s="16">
        <v>2007</v>
      </c>
      <c r="AA488" s="16">
        <v>1848</v>
      </c>
      <c r="AB488" s="16">
        <v>23</v>
      </c>
      <c r="AC488" s="16">
        <v>190</v>
      </c>
      <c r="AD488" s="16">
        <v>174</v>
      </c>
      <c r="AF488" s="65">
        <f t="shared" si="7"/>
        <v>0</v>
      </c>
      <c r="AG488" s="7">
        <v>1</v>
      </c>
      <c r="AH488" s="7">
        <v>1.06</v>
      </c>
      <c r="AI488" s="57">
        <v>87802</v>
      </c>
      <c r="AJ488" s="57">
        <v>18371</v>
      </c>
      <c r="AK488" s="58">
        <v>156</v>
      </c>
      <c r="AL488" s="58">
        <v>75</v>
      </c>
      <c r="AM488" s="58">
        <v>2428</v>
      </c>
      <c r="AN488" s="58">
        <v>837</v>
      </c>
      <c r="AO488">
        <v>1</v>
      </c>
      <c r="AP488" t="s">
        <v>141</v>
      </c>
      <c r="AQ488">
        <v>3</v>
      </c>
      <c r="AR488">
        <v>2</v>
      </c>
      <c r="AS488">
        <v>0.99999999999999989</v>
      </c>
    </row>
    <row r="489" spans="1:45" x14ac:dyDescent="0.2">
      <c r="A489" s="51">
        <v>487</v>
      </c>
      <c r="B489" s="51">
        <v>327</v>
      </c>
      <c r="C489" t="s">
        <v>181</v>
      </c>
      <c r="D489" t="s">
        <v>316</v>
      </c>
      <c r="E489" t="s">
        <v>338</v>
      </c>
      <c r="F489" s="9">
        <v>39.700000000000003</v>
      </c>
      <c r="G489" s="53">
        <v>409</v>
      </c>
      <c r="H489" s="16">
        <v>146</v>
      </c>
      <c r="I489" s="16">
        <v>16254</v>
      </c>
      <c r="J489" s="16">
        <v>5798</v>
      </c>
      <c r="K489" s="55">
        <v>1.01</v>
      </c>
      <c r="L489" s="55">
        <v>1.07</v>
      </c>
      <c r="R489" s="7">
        <v>1.05</v>
      </c>
      <c r="S489">
        <v>61.8</v>
      </c>
      <c r="T489">
        <v>62.5</v>
      </c>
      <c r="U489">
        <v>62.4</v>
      </c>
      <c r="V489">
        <v>63.1</v>
      </c>
      <c r="W489">
        <v>214</v>
      </c>
      <c r="X489" s="16">
        <v>127286</v>
      </c>
      <c r="Y489" s="16">
        <v>4621</v>
      </c>
      <c r="Z489" s="16">
        <v>7546</v>
      </c>
      <c r="AA489" s="16">
        <v>4087</v>
      </c>
      <c r="AB489" s="16">
        <v>1428</v>
      </c>
      <c r="AC489" s="16">
        <v>2901</v>
      </c>
      <c r="AD489" s="16">
        <v>1468</v>
      </c>
      <c r="AF489" s="65">
        <f t="shared" si="7"/>
        <v>0</v>
      </c>
      <c r="AG489" s="7">
        <v>1.01</v>
      </c>
      <c r="AH489" s="7">
        <v>1.07</v>
      </c>
      <c r="AI489" s="57">
        <v>460960</v>
      </c>
      <c r="AJ489" s="57">
        <v>274092</v>
      </c>
      <c r="AK489" s="58">
        <v>858</v>
      </c>
      <c r="AL489" s="58">
        <v>529</v>
      </c>
      <c r="AM489" s="58">
        <v>1426</v>
      </c>
      <c r="AN489" s="58">
        <v>259</v>
      </c>
      <c r="AO489">
        <v>3</v>
      </c>
      <c r="AP489" t="s">
        <v>18</v>
      </c>
      <c r="AR489">
        <v>4</v>
      </c>
      <c r="AS489">
        <v>6</v>
      </c>
    </row>
    <row r="490" spans="1:45" x14ac:dyDescent="0.2">
      <c r="A490" s="51">
        <v>488</v>
      </c>
      <c r="B490" s="51">
        <v>416</v>
      </c>
      <c r="C490" t="s">
        <v>343</v>
      </c>
      <c r="D490" t="s">
        <v>944</v>
      </c>
      <c r="E490" t="s">
        <v>587</v>
      </c>
      <c r="F490" s="9">
        <v>6.36</v>
      </c>
      <c r="G490" s="53">
        <v>408</v>
      </c>
      <c r="H490" s="16">
        <v>66</v>
      </c>
      <c r="I490" s="16">
        <v>2595</v>
      </c>
      <c r="J490" s="16">
        <v>418</v>
      </c>
      <c r="K490" s="55">
        <v>1.01</v>
      </c>
      <c r="L490" s="55">
        <v>1.07</v>
      </c>
      <c r="R490" s="7">
        <v>1.02</v>
      </c>
      <c r="S490">
        <v>63.4</v>
      </c>
      <c r="T490">
        <v>64.099999999999994</v>
      </c>
      <c r="U490">
        <v>63.4</v>
      </c>
      <c r="V490">
        <v>64.12</v>
      </c>
      <c r="W490">
        <v>686</v>
      </c>
      <c r="X490" s="16">
        <v>22271</v>
      </c>
      <c r="Y490" s="16">
        <v>621</v>
      </c>
      <c r="Z490" s="16">
        <v>1402</v>
      </c>
      <c r="AA490" s="16">
        <v>572</v>
      </c>
      <c r="AB490" s="16">
        <v>87</v>
      </c>
      <c r="AC490" s="16">
        <v>233</v>
      </c>
      <c r="AD490" s="16">
        <v>98</v>
      </c>
      <c r="AF490" s="65">
        <f t="shared" si="7"/>
        <v>0</v>
      </c>
      <c r="AG490" s="7">
        <v>1.01</v>
      </c>
      <c r="AH490" s="7">
        <v>1.07</v>
      </c>
      <c r="AI490" s="57">
        <v>58466</v>
      </c>
      <c r="AJ490" s="57">
        <v>19685</v>
      </c>
      <c r="AK490" s="58">
        <v>7</v>
      </c>
      <c r="AL490" s="58">
        <v>7</v>
      </c>
      <c r="AM490" s="58">
        <v>0</v>
      </c>
      <c r="AN490" s="58">
        <v>0</v>
      </c>
      <c r="AO490">
        <v>3</v>
      </c>
      <c r="AP490" t="s">
        <v>18</v>
      </c>
      <c r="AR490">
        <v>5</v>
      </c>
      <c r="AS490">
        <v>10</v>
      </c>
    </row>
    <row r="491" spans="1:45" x14ac:dyDescent="0.2">
      <c r="A491" s="51">
        <v>489</v>
      </c>
      <c r="B491" s="51">
        <v>438</v>
      </c>
      <c r="C491" t="s">
        <v>260</v>
      </c>
      <c r="D491" t="s">
        <v>550</v>
      </c>
      <c r="E491" t="s">
        <v>560</v>
      </c>
      <c r="F491" s="9">
        <v>11.45</v>
      </c>
      <c r="G491" s="53">
        <v>407</v>
      </c>
      <c r="H491" s="16">
        <v>58</v>
      </c>
      <c r="I491" s="16">
        <v>4659</v>
      </c>
      <c r="J491" s="16">
        <v>666</v>
      </c>
      <c r="K491" s="55">
        <v>1</v>
      </c>
      <c r="L491" s="55">
        <v>1.03</v>
      </c>
      <c r="R491" s="7">
        <v>1.01</v>
      </c>
      <c r="S491">
        <v>64.5</v>
      </c>
      <c r="T491">
        <v>64.599999999999994</v>
      </c>
      <c r="U491">
        <v>64.599999999999994</v>
      </c>
      <c r="V491">
        <v>64.67</v>
      </c>
      <c r="W491">
        <v>396</v>
      </c>
      <c r="X491" s="16">
        <v>188742</v>
      </c>
      <c r="Y491" s="16">
        <v>1551</v>
      </c>
      <c r="Z491" s="16">
        <v>1826</v>
      </c>
      <c r="AA491" s="16">
        <v>1283</v>
      </c>
      <c r="AB491" s="16">
        <v>166</v>
      </c>
      <c r="AC491" s="16">
        <v>296</v>
      </c>
      <c r="AD491" s="16">
        <v>204</v>
      </c>
      <c r="AF491" s="65">
        <f t="shared" si="7"/>
        <v>0</v>
      </c>
      <c r="AG491" s="7">
        <v>1</v>
      </c>
      <c r="AH491" s="7">
        <v>1.03</v>
      </c>
      <c r="AI491" s="57">
        <v>108760</v>
      </c>
      <c r="AJ491" s="57">
        <v>34340</v>
      </c>
      <c r="AK491" s="58">
        <v>3112</v>
      </c>
      <c r="AL491" s="58">
        <v>1442</v>
      </c>
      <c r="AM491" s="58">
        <v>64221</v>
      </c>
      <c r="AN491" s="58">
        <v>31651</v>
      </c>
      <c r="AO491">
        <v>1</v>
      </c>
      <c r="AP491" t="s">
        <v>18</v>
      </c>
      <c r="AR491">
        <v>4</v>
      </c>
      <c r="AS491">
        <v>13</v>
      </c>
    </row>
    <row r="492" spans="1:45" x14ac:dyDescent="0.2">
      <c r="A492" s="51">
        <v>490</v>
      </c>
      <c r="B492" s="51">
        <v>504</v>
      </c>
      <c r="C492" t="s">
        <v>57</v>
      </c>
      <c r="D492" t="s">
        <v>55</v>
      </c>
      <c r="E492" t="s">
        <v>56</v>
      </c>
      <c r="F492" s="9">
        <v>26.31</v>
      </c>
      <c r="G492" s="53">
        <v>404</v>
      </c>
      <c r="H492" s="16">
        <v>33</v>
      </c>
      <c r="I492" s="16">
        <v>10617</v>
      </c>
      <c r="J492" s="16">
        <v>872</v>
      </c>
      <c r="K492" s="55">
        <v>1.03</v>
      </c>
      <c r="L492" s="55">
        <v>1.1499999999999999</v>
      </c>
      <c r="R492" s="7">
        <v>1.04</v>
      </c>
      <c r="S492">
        <v>58.9</v>
      </c>
      <c r="T492">
        <v>60.4</v>
      </c>
      <c r="U492">
        <v>59.1</v>
      </c>
      <c r="V492">
        <v>60.45</v>
      </c>
      <c r="W492">
        <v>29</v>
      </c>
      <c r="X492" s="16">
        <v>41687</v>
      </c>
      <c r="Y492" s="16">
        <v>3081</v>
      </c>
      <c r="Z492" s="16">
        <v>5387</v>
      </c>
      <c r="AA492" s="16">
        <v>2149</v>
      </c>
      <c r="AB492" s="16">
        <v>215</v>
      </c>
      <c r="AC492" s="16">
        <v>481</v>
      </c>
      <c r="AD492" s="16">
        <v>176</v>
      </c>
      <c r="AF492" s="65">
        <f t="shared" si="7"/>
        <v>-1.0000000000000009E-2</v>
      </c>
      <c r="AG492" s="7">
        <v>1.03</v>
      </c>
      <c r="AH492" s="7">
        <v>1.1399999999999999</v>
      </c>
      <c r="AI492" s="57">
        <v>216083</v>
      </c>
      <c r="AJ492" s="57">
        <v>42367</v>
      </c>
      <c r="AK492" s="58">
        <v>721</v>
      </c>
      <c r="AL492" s="58">
        <v>644</v>
      </c>
      <c r="AM492" s="58">
        <v>9459</v>
      </c>
      <c r="AN492" s="58">
        <v>10617</v>
      </c>
      <c r="AO492">
        <v>3</v>
      </c>
      <c r="AP492" t="s">
        <v>18</v>
      </c>
      <c r="AR492">
        <v>4</v>
      </c>
      <c r="AS492">
        <v>13</v>
      </c>
    </row>
    <row r="493" spans="1:45" x14ac:dyDescent="0.2">
      <c r="A493" s="51">
        <v>491</v>
      </c>
      <c r="B493" s="51">
        <v>538</v>
      </c>
      <c r="C493" t="s">
        <v>2</v>
      </c>
      <c r="D493" t="s">
        <v>117</v>
      </c>
      <c r="E493" t="s">
        <v>118</v>
      </c>
      <c r="F493" s="9">
        <v>88.36</v>
      </c>
      <c r="G493" s="53">
        <v>398</v>
      </c>
      <c r="H493" s="16">
        <v>23</v>
      </c>
      <c r="I493" s="16">
        <v>35210</v>
      </c>
      <c r="J493" s="16">
        <v>2064</v>
      </c>
      <c r="K493" s="55">
        <v>1.03</v>
      </c>
      <c r="L493" s="55">
        <v>1.1499999999999999</v>
      </c>
      <c r="R493" s="7">
        <v>1.04</v>
      </c>
      <c r="S493">
        <v>45.5</v>
      </c>
      <c r="T493">
        <v>46.4</v>
      </c>
      <c r="U493">
        <v>45.9</v>
      </c>
      <c r="V493">
        <v>46.78</v>
      </c>
      <c r="W493">
        <v>61</v>
      </c>
      <c r="X493" s="16">
        <v>104009</v>
      </c>
      <c r="Y493" s="16">
        <v>9276</v>
      </c>
      <c r="Z493" s="16">
        <v>20545</v>
      </c>
      <c r="AA493" s="16">
        <v>5388</v>
      </c>
      <c r="AB493" s="16">
        <v>480</v>
      </c>
      <c r="AC493" s="16">
        <v>1291</v>
      </c>
      <c r="AD493" s="16">
        <v>293</v>
      </c>
      <c r="AF493" s="65">
        <f t="shared" si="7"/>
        <v>0</v>
      </c>
      <c r="AG493" s="7">
        <v>1.03</v>
      </c>
      <c r="AH493" s="7">
        <v>1.1499999999999999</v>
      </c>
      <c r="AI493" s="57">
        <v>710286</v>
      </c>
      <c r="AJ493" s="57">
        <v>106037</v>
      </c>
      <c r="AK493" s="58">
        <v>11380</v>
      </c>
      <c r="AL493" s="58">
        <v>4318</v>
      </c>
      <c r="AM493" s="58">
        <v>233830</v>
      </c>
      <c r="AN493" s="58">
        <v>95455</v>
      </c>
      <c r="AO493">
        <v>3</v>
      </c>
      <c r="AP493" t="s">
        <v>18</v>
      </c>
      <c r="AR493">
        <v>4</v>
      </c>
      <c r="AS493">
        <v>13</v>
      </c>
    </row>
    <row r="494" spans="1:45" x14ac:dyDescent="0.2">
      <c r="A494" s="51">
        <v>492</v>
      </c>
      <c r="B494" s="51">
        <v>409</v>
      </c>
      <c r="C494" t="s">
        <v>57</v>
      </c>
      <c r="D494" t="s">
        <v>252</v>
      </c>
      <c r="E494" t="s">
        <v>265</v>
      </c>
      <c r="F494" s="9">
        <v>22.23</v>
      </c>
      <c r="G494" s="53">
        <v>388</v>
      </c>
      <c r="H494" s="16">
        <v>71</v>
      </c>
      <c r="I494" s="16">
        <v>8632</v>
      </c>
      <c r="J494" s="16">
        <v>1581</v>
      </c>
      <c r="K494" s="55">
        <v>1.01</v>
      </c>
      <c r="L494" s="55">
        <v>1.06</v>
      </c>
      <c r="R494" s="7">
        <v>1.02</v>
      </c>
      <c r="S494">
        <v>62.2</v>
      </c>
      <c r="T494">
        <v>62.6</v>
      </c>
      <c r="U494">
        <v>62.5</v>
      </c>
      <c r="V494">
        <v>62.8</v>
      </c>
      <c r="W494">
        <v>160</v>
      </c>
      <c r="X494" s="16">
        <v>67269</v>
      </c>
      <c r="Y494" s="16">
        <v>1857</v>
      </c>
      <c r="Z494" s="16">
        <v>4024</v>
      </c>
      <c r="AA494" s="16">
        <v>2751</v>
      </c>
      <c r="AB494" s="16">
        <v>275</v>
      </c>
      <c r="AC494" s="16">
        <v>756</v>
      </c>
      <c r="AD494" s="16">
        <v>549</v>
      </c>
      <c r="AF494" s="65">
        <f t="shared" si="7"/>
        <v>0</v>
      </c>
      <c r="AG494" s="7">
        <v>1.01</v>
      </c>
      <c r="AH494" s="7">
        <v>1.06</v>
      </c>
      <c r="AI494" s="57">
        <v>201949</v>
      </c>
      <c r="AJ494" s="57">
        <v>75497</v>
      </c>
      <c r="AK494" s="58">
        <v>968</v>
      </c>
      <c r="AL494" s="58">
        <v>524</v>
      </c>
      <c r="AM494" s="58">
        <v>14108</v>
      </c>
      <c r="AN494" s="58">
        <v>6385</v>
      </c>
      <c r="AO494">
        <v>3</v>
      </c>
      <c r="AP494" t="s">
        <v>18</v>
      </c>
      <c r="AR494">
        <v>4</v>
      </c>
      <c r="AS494">
        <v>13</v>
      </c>
    </row>
    <row r="495" spans="1:45" x14ac:dyDescent="0.2">
      <c r="A495" s="51">
        <v>493</v>
      </c>
      <c r="B495" s="51">
        <v>536</v>
      </c>
      <c r="C495" t="s">
        <v>135</v>
      </c>
      <c r="D495" t="s">
        <v>133</v>
      </c>
      <c r="E495" t="s">
        <v>134</v>
      </c>
      <c r="F495" s="9">
        <v>12.38</v>
      </c>
      <c r="G495" s="53">
        <v>387</v>
      </c>
      <c r="H495" s="16">
        <v>24</v>
      </c>
      <c r="I495" s="16">
        <v>4790</v>
      </c>
      <c r="J495" s="16">
        <v>293</v>
      </c>
      <c r="K495" s="55">
        <v>1.05</v>
      </c>
      <c r="L495" s="55">
        <v>1.19</v>
      </c>
      <c r="R495" s="7">
        <v>1.06</v>
      </c>
      <c r="S495">
        <v>48.8</v>
      </c>
      <c r="T495">
        <v>50.7</v>
      </c>
      <c r="U495">
        <v>53</v>
      </c>
      <c r="V495">
        <v>55.05</v>
      </c>
      <c r="W495">
        <v>71</v>
      </c>
      <c r="X495" s="16">
        <v>7319</v>
      </c>
      <c r="Y495" s="16">
        <v>1315</v>
      </c>
      <c r="Z495" s="16">
        <v>1751</v>
      </c>
      <c r="AA495" s="16">
        <v>1725</v>
      </c>
      <c r="AB495" s="16">
        <v>76</v>
      </c>
      <c r="AC495" s="16">
        <v>121</v>
      </c>
      <c r="AD495" s="16">
        <v>95</v>
      </c>
      <c r="AF495" s="65">
        <f t="shared" si="7"/>
        <v>-2.0000000000000018E-2</v>
      </c>
      <c r="AG495" s="7">
        <v>1.04</v>
      </c>
      <c r="AH495" s="7">
        <v>1.17</v>
      </c>
      <c r="AI495" s="57">
        <v>97625</v>
      </c>
      <c r="AJ495" s="57">
        <v>14633</v>
      </c>
      <c r="AK495" s="58">
        <v>1887</v>
      </c>
      <c r="AL495" s="58">
        <v>420</v>
      </c>
      <c r="AM495" s="58">
        <v>37719</v>
      </c>
      <c r="AN495" s="58">
        <v>8983</v>
      </c>
      <c r="AO495">
        <v>3</v>
      </c>
      <c r="AP495" t="s">
        <v>18</v>
      </c>
      <c r="AR495">
        <v>5</v>
      </c>
      <c r="AS495">
        <v>7.9999999999999991</v>
      </c>
    </row>
    <row r="496" spans="1:45" x14ac:dyDescent="0.2">
      <c r="A496" s="51">
        <v>494</v>
      </c>
      <c r="B496" s="51">
        <v>501</v>
      </c>
      <c r="C496" t="s">
        <v>321</v>
      </c>
      <c r="D496" t="s">
        <v>722</v>
      </c>
      <c r="E496" t="s">
        <v>723</v>
      </c>
      <c r="F496" s="9">
        <v>32.9</v>
      </c>
      <c r="G496" s="53">
        <v>382</v>
      </c>
      <c r="H496" s="16">
        <v>33</v>
      </c>
      <c r="I496" s="16">
        <v>12565</v>
      </c>
      <c r="J496" s="16">
        <v>1099</v>
      </c>
      <c r="K496" s="55">
        <v>1.01</v>
      </c>
      <c r="L496" s="55">
        <v>1.1200000000000001</v>
      </c>
      <c r="R496" s="7">
        <v>1.02</v>
      </c>
      <c r="S496">
        <v>48</v>
      </c>
      <c r="T496">
        <v>47.3</v>
      </c>
      <c r="U496">
        <v>47.4</v>
      </c>
      <c r="V496">
        <v>46.85</v>
      </c>
      <c r="W496">
        <v>513</v>
      </c>
      <c r="X496" s="16">
        <v>49286</v>
      </c>
      <c r="Y496" s="16">
        <v>2280</v>
      </c>
      <c r="Z496" s="16">
        <v>7777</v>
      </c>
      <c r="AA496" s="16">
        <v>2507</v>
      </c>
      <c r="AB496" s="16">
        <v>180</v>
      </c>
      <c r="AC496" s="16">
        <v>722</v>
      </c>
      <c r="AD496" s="16">
        <v>197</v>
      </c>
      <c r="AF496" s="65">
        <f t="shared" si="7"/>
        <v>0</v>
      </c>
      <c r="AG496" s="7">
        <v>1.02</v>
      </c>
      <c r="AH496" s="7">
        <v>1.1200000000000001</v>
      </c>
      <c r="AI496" s="57">
        <v>266187</v>
      </c>
      <c r="AJ496" s="57">
        <v>56932</v>
      </c>
      <c r="AK496" s="58">
        <v>5108</v>
      </c>
      <c r="AL496" s="58">
        <v>2541</v>
      </c>
      <c r="AM496" s="58">
        <v>106179</v>
      </c>
      <c r="AN496" s="58">
        <v>55885</v>
      </c>
      <c r="AO496">
        <v>3</v>
      </c>
      <c r="AP496" t="s">
        <v>18</v>
      </c>
      <c r="AR496">
        <v>3</v>
      </c>
      <c r="AS496">
        <v>12</v>
      </c>
    </row>
    <row r="497" spans="1:45" x14ac:dyDescent="0.2">
      <c r="A497" s="51">
        <v>495</v>
      </c>
      <c r="B497" s="51">
        <v>537</v>
      </c>
      <c r="C497" t="s">
        <v>96</v>
      </c>
      <c r="D497" t="s">
        <v>653</v>
      </c>
      <c r="E497" t="s">
        <v>662</v>
      </c>
      <c r="F497" s="9">
        <v>36.42</v>
      </c>
      <c r="G497" s="53">
        <v>371</v>
      </c>
      <c r="H497" s="16">
        <v>24</v>
      </c>
      <c r="I497" s="16">
        <v>13522</v>
      </c>
      <c r="J497" s="16">
        <v>860</v>
      </c>
      <c r="K497" s="55">
        <v>1.03</v>
      </c>
      <c r="L497" s="55">
        <v>1.1000000000000001</v>
      </c>
      <c r="R497" s="7">
        <v>1.04</v>
      </c>
      <c r="S497">
        <v>58.6</v>
      </c>
      <c r="T497">
        <v>59.8</v>
      </c>
      <c r="U497">
        <v>58.7</v>
      </c>
      <c r="V497">
        <v>59.84</v>
      </c>
      <c r="W497">
        <v>470</v>
      </c>
      <c r="X497" s="16">
        <v>53507</v>
      </c>
      <c r="Y497" s="16">
        <v>3627</v>
      </c>
      <c r="Z497" s="16">
        <v>6768</v>
      </c>
      <c r="AA497" s="16">
        <v>3127</v>
      </c>
      <c r="AB497" s="16">
        <v>202</v>
      </c>
      <c r="AC497" s="16">
        <v>450</v>
      </c>
      <c r="AD497" s="16">
        <v>208</v>
      </c>
      <c r="AF497" s="65">
        <f t="shared" si="7"/>
        <v>0</v>
      </c>
      <c r="AG497" s="7">
        <v>1.02</v>
      </c>
      <c r="AH497" s="7">
        <v>1.1000000000000001</v>
      </c>
      <c r="AI497" s="57">
        <v>267075</v>
      </c>
      <c r="AJ497" s="57">
        <v>41533</v>
      </c>
      <c r="AK497" s="58">
        <v>533</v>
      </c>
      <c r="AL497" s="58">
        <v>516</v>
      </c>
      <c r="AM497" s="58">
        <v>1780</v>
      </c>
      <c r="AN497" s="58">
        <v>2976</v>
      </c>
      <c r="AO497">
        <v>3</v>
      </c>
      <c r="AP497" t="s">
        <v>18</v>
      </c>
      <c r="AR497">
        <v>2</v>
      </c>
      <c r="AS497">
        <v>7</v>
      </c>
    </row>
    <row r="498" spans="1:45" x14ac:dyDescent="0.2">
      <c r="A498" s="51">
        <v>496</v>
      </c>
      <c r="B498" s="51">
        <v>488</v>
      </c>
      <c r="C498" t="s">
        <v>21</v>
      </c>
      <c r="D498" t="s">
        <v>460</v>
      </c>
      <c r="E498" t="s">
        <v>465</v>
      </c>
      <c r="F498" s="9">
        <v>7.43</v>
      </c>
      <c r="G498" s="53">
        <v>371</v>
      </c>
      <c r="H498" s="16">
        <v>39</v>
      </c>
      <c r="I498" s="16">
        <v>2756</v>
      </c>
      <c r="J498" s="16">
        <v>286</v>
      </c>
      <c r="K498" s="55">
        <v>1</v>
      </c>
      <c r="L498" s="55">
        <v>1.04</v>
      </c>
      <c r="R498" s="7">
        <v>1.01</v>
      </c>
      <c r="S498">
        <v>64.7</v>
      </c>
      <c r="T498">
        <v>64.599999999999994</v>
      </c>
      <c r="U498">
        <v>64.7</v>
      </c>
      <c r="V498">
        <v>64.67</v>
      </c>
      <c r="W498">
        <v>313</v>
      </c>
      <c r="X498" s="16">
        <v>158717</v>
      </c>
      <c r="Y498" s="16">
        <v>243</v>
      </c>
      <c r="Z498" s="16">
        <v>1467</v>
      </c>
      <c r="AA498" s="16">
        <v>1047</v>
      </c>
      <c r="AB498" s="16">
        <v>19</v>
      </c>
      <c r="AC498" s="16">
        <v>157</v>
      </c>
      <c r="AD498" s="16">
        <v>111</v>
      </c>
      <c r="AF498" s="65">
        <f t="shared" si="7"/>
        <v>0</v>
      </c>
      <c r="AG498" s="7">
        <v>1</v>
      </c>
      <c r="AH498" s="7">
        <v>1.04</v>
      </c>
      <c r="AI498" s="57">
        <v>57595</v>
      </c>
      <c r="AJ498" s="57">
        <v>13595</v>
      </c>
      <c r="AK498" s="58">
        <v>63</v>
      </c>
      <c r="AL498" s="58">
        <v>52</v>
      </c>
      <c r="AM498" s="58">
        <v>348</v>
      </c>
      <c r="AN498" s="58">
        <v>142</v>
      </c>
      <c r="AO498">
        <v>1</v>
      </c>
      <c r="AP498" t="s">
        <v>23</v>
      </c>
      <c r="AQ498">
        <v>5</v>
      </c>
      <c r="AR498">
        <v>3</v>
      </c>
      <c r="AS498">
        <v>5</v>
      </c>
    </row>
    <row r="499" spans="1:45" x14ac:dyDescent="0.2">
      <c r="A499" s="51">
        <v>497</v>
      </c>
      <c r="B499" s="51">
        <v>451</v>
      </c>
      <c r="C499" t="s">
        <v>21</v>
      </c>
      <c r="D499" t="s">
        <v>460</v>
      </c>
      <c r="E499" t="s">
        <v>463</v>
      </c>
      <c r="F499" s="9">
        <v>6.15</v>
      </c>
      <c r="G499" s="53">
        <v>360</v>
      </c>
      <c r="H499" s="16">
        <v>54</v>
      </c>
      <c r="I499" s="16">
        <v>2215</v>
      </c>
      <c r="J499" s="16">
        <v>331</v>
      </c>
      <c r="K499" s="55">
        <v>1</v>
      </c>
      <c r="L499" s="55">
        <v>1.07</v>
      </c>
      <c r="R499" s="7">
        <v>1.01</v>
      </c>
      <c r="S499">
        <v>64.7</v>
      </c>
      <c r="T499">
        <v>64.7</v>
      </c>
      <c r="U499">
        <v>64.7</v>
      </c>
      <c r="V499">
        <v>64.680000000000007</v>
      </c>
      <c r="W499">
        <v>311</v>
      </c>
      <c r="X499" s="16">
        <v>110604</v>
      </c>
      <c r="Y499" s="16">
        <v>464</v>
      </c>
      <c r="Z499" s="16">
        <v>1022</v>
      </c>
      <c r="AA499" s="16">
        <v>730</v>
      </c>
      <c r="AB499" s="16">
        <v>51</v>
      </c>
      <c r="AC499" s="16">
        <v>164</v>
      </c>
      <c r="AD499" s="16">
        <v>116</v>
      </c>
      <c r="AF499" s="65">
        <f t="shared" si="7"/>
        <v>0</v>
      </c>
      <c r="AG499" s="7">
        <v>1</v>
      </c>
      <c r="AH499" s="7">
        <v>1.07</v>
      </c>
      <c r="AI499" s="57">
        <v>49528</v>
      </c>
      <c r="AJ499" s="57">
        <v>15921</v>
      </c>
      <c r="AK499" s="58">
        <v>193</v>
      </c>
      <c r="AL499" s="58">
        <v>169</v>
      </c>
      <c r="AM499" s="58">
        <v>3145</v>
      </c>
      <c r="AN499" s="58">
        <v>2764</v>
      </c>
      <c r="AO499">
        <v>1</v>
      </c>
      <c r="AP499" t="s">
        <v>23</v>
      </c>
      <c r="AQ499">
        <v>5</v>
      </c>
      <c r="AR499">
        <v>3</v>
      </c>
      <c r="AS499">
        <v>5</v>
      </c>
    </row>
    <row r="500" spans="1:45" x14ac:dyDescent="0.2">
      <c r="A500" s="51">
        <v>498</v>
      </c>
      <c r="B500" s="51">
        <v>533</v>
      </c>
      <c r="C500" t="s">
        <v>90</v>
      </c>
      <c r="D500" t="s">
        <v>88</v>
      </c>
      <c r="E500" t="s">
        <v>91</v>
      </c>
      <c r="F500" s="9">
        <v>16.13</v>
      </c>
      <c r="G500" s="53">
        <v>352</v>
      </c>
      <c r="H500" s="16">
        <v>24</v>
      </c>
      <c r="I500" s="16">
        <v>5670</v>
      </c>
      <c r="J500" s="16">
        <v>388</v>
      </c>
      <c r="K500" s="55">
        <v>1.02</v>
      </c>
      <c r="L500" s="55">
        <v>1.0900000000000001</v>
      </c>
      <c r="R500" s="7">
        <v>1.03</v>
      </c>
      <c r="S500">
        <v>62.7</v>
      </c>
      <c r="T500">
        <v>63.6</v>
      </c>
      <c r="U500">
        <v>62.7</v>
      </c>
      <c r="V500">
        <v>63.61</v>
      </c>
      <c r="W500">
        <v>48</v>
      </c>
      <c r="X500" s="16">
        <v>30641</v>
      </c>
      <c r="Y500" s="16">
        <v>1317</v>
      </c>
      <c r="Z500" s="16">
        <v>3165</v>
      </c>
      <c r="AA500" s="16">
        <v>1188</v>
      </c>
      <c r="AB500" s="16">
        <v>76</v>
      </c>
      <c r="AC500" s="16">
        <v>235</v>
      </c>
      <c r="AD500" s="16">
        <v>78</v>
      </c>
      <c r="AF500" s="65">
        <f t="shared" si="7"/>
        <v>1.0000000000000009E-2</v>
      </c>
      <c r="AG500" s="7">
        <v>1.02</v>
      </c>
      <c r="AH500" s="7">
        <v>1.1000000000000001</v>
      </c>
      <c r="AI500" s="57">
        <v>112722</v>
      </c>
      <c r="AJ500" s="57">
        <v>18647</v>
      </c>
      <c r="AK500" s="58">
        <v>184</v>
      </c>
      <c r="AL500" s="58">
        <v>179</v>
      </c>
      <c r="AM500" s="58">
        <v>349</v>
      </c>
      <c r="AN500" s="58">
        <v>457</v>
      </c>
      <c r="AO500">
        <v>3</v>
      </c>
      <c r="AP500" t="s">
        <v>18</v>
      </c>
      <c r="AR500">
        <v>2</v>
      </c>
      <c r="AS500">
        <v>14</v>
      </c>
    </row>
    <row r="501" spans="1:45" x14ac:dyDescent="0.2">
      <c r="A501" s="51">
        <v>499</v>
      </c>
      <c r="B501" s="51">
        <v>525</v>
      </c>
      <c r="C501" t="s">
        <v>96</v>
      </c>
      <c r="D501" t="s">
        <v>818</v>
      </c>
      <c r="E501" t="s">
        <v>817</v>
      </c>
      <c r="F501" s="9">
        <v>1.51</v>
      </c>
      <c r="G501" s="53">
        <v>349</v>
      </c>
      <c r="H501" s="16">
        <v>25</v>
      </c>
      <c r="I501" s="16">
        <v>526</v>
      </c>
      <c r="J501" s="16">
        <v>38</v>
      </c>
      <c r="K501" s="55">
        <v>1.1200000000000001</v>
      </c>
      <c r="L501" s="55">
        <v>1.3</v>
      </c>
      <c r="R501" s="7">
        <v>1.1399999999999999</v>
      </c>
      <c r="S501">
        <v>41.5</v>
      </c>
      <c r="T501">
        <v>46.3</v>
      </c>
      <c r="U501">
        <v>41.5</v>
      </c>
      <c r="V501">
        <v>46.24</v>
      </c>
      <c r="W501">
        <v>584</v>
      </c>
      <c r="X501" s="16">
        <v>479</v>
      </c>
      <c r="Y501" s="16">
        <v>188</v>
      </c>
      <c r="Z501" s="16">
        <v>300</v>
      </c>
      <c r="AA501" s="16">
        <v>37</v>
      </c>
      <c r="AB501" s="16">
        <v>11</v>
      </c>
      <c r="AC501" s="16">
        <v>24</v>
      </c>
      <c r="AD501" s="16">
        <v>3</v>
      </c>
      <c r="AF501" s="65">
        <f t="shared" si="7"/>
        <v>0</v>
      </c>
      <c r="AG501" s="7">
        <v>1.1200000000000001</v>
      </c>
      <c r="AH501" s="7">
        <v>1.3</v>
      </c>
      <c r="AI501" s="57">
        <v>10855</v>
      </c>
      <c r="AJ501" s="57">
        <v>1950</v>
      </c>
      <c r="AK501" s="58">
        <v>192</v>
      </c>
      <c r="AL501" s="58">
        <v>84</v>
      </c>
      <c r="AM501" s="58">
        <v>3951</v>
      </c>
      <c r="AN501" s="58">
        <v>1832</v>
      </c>
      <c r="AO501">
        <v>3</v>
      </c>
      <c r="AP501" t="s">
        <v>18</v>
      </c>
      <c r="AR501">
        <v>2</v>
      </c>
      <c r="AS501">
        <v>3.9999999999999996</v>
      </c>
    </row>
    <row r="502" spans="1:45" x14ac:dyDescent="0.2">
      <c r="A502" s="51">
        <v>500</v>
      </c>
      <c r="B502" s="51">
        <v>450</v>
      </c>
      <c r="C502" t="s">
        <v>268</v>
      </c>
      <c r="D502" t="s">
        <v>913</v>
      </c>
      <c r="E502" t="s">
        <v>429</v>
      </c>
      <c r="F502" s="9">
        <v>23.95</v>
      </c>
      <c r="G502" s="53">
        <v>347</v>
      </c>
      <c r="H502" s="16">
        <v>54</v>
      </c>
      <c r="I502" s="16">
        <v>8302</v>
      </c>
      <c r="J502" s="16">
        <v>1297</v>
      </c>
      <c r="K502" s="55">
        <v>1.03</v>
      </c>
      <c r="L502" s="55">
        <v>1.1299999999999999</v>
      </c>
      <c r="R502" s="7">
        <v>1.04</v>
      </c>
      <c r="S502">
        <v>57</v>
      </c>
      <c r="T502">
        <v>58.4</v>
      </c>
      <c r="U502">
        <v>59.7</v>
      </c>
      <c r="V502">
        <v>60.87</v>
      </c>
      <c r="W502">
        <v>658</v>
      </c>
      <c r="X502" s="16">
        <v>22410</v>
      </c>
      <c r="Y502" s="16">
        <v>2094</v>
      </c>
      <c r="Z502" s="16">
        <v>3813</v>
      </c>
      <c r="AA502" s="16">
        <v>2394</v>
      </c>
      <c r="AB502" s="16">
        <v>284</v>
      </c>
      <c r="AC502" s="16">
        <v>631</v>
      </c>
      <c r="AD502" s="16">
        <v>382</v>
      </c>
      <c r="AF502" s="65">
        <f t="shared" si="7"/>
        <v>-9.9999999999997868E-3</v>
      </c>
      <c r="AG502" s="7">
        <v>1.03</v>
      </c>
      <c r="AH502" s="7">
        <v>1.1200000000000001</v>
      </c>
      <c r="AI502" s="57">
        <v>188306</v>
      </c>
      <c r="AJ502" s="57">
        <v>61933</v>
      </c>
      <c r="AK502" s="58">
        <v>1251</v>
      </c>
      <c r="AL502" s="58">
        <v>430</v>
      </c>
      <c r="AM502" s="58">
        <v>8131</v>
      </c>
      <c r="AN502" s="58">
        <v>1065</v>
      </c>
      <c r="AO502">
        <v>3</v>
      </c>
      <c r="AP502" t="s">
        <v>18</v>
      </c>
      <c r="AR502">
        <v>4</v>
      </c>
      <c r="AS502">
        <v>6</v>
      </c>
    </row>
    <row r="503" spans="1:45" x14ac:dyDescent="0.2">
      <c r="A503" s="51">
        <v>501</v>
      </c>
      <c r="B503" s="51">
        <v>571</v>
      </c>
      <c r="C503" t="s">
        <v>96</v>
      </c>
      <c r="D503" t="s">
        <v>19</v>
      </c>
      <c r="E503" t="s">
        <v>381</v>
      </c>
      <c r="F503" s="9">
        <v>5.97</v>
      </c>
      <c r="G503" s="53">
        <v>345</v>
      </c>
      <c r="H503" s="16">
        <v>16</v>
      </c>
      <c r="I503" s="16">
        <v>2063</v>
      </c>
      <c r="J503" s="16">
        <v>96</v>
      </c>
      <c r="K503" s="55">
        <v>1</v>
      </c>
      <c r="L503" s="55">
        <v>1.03</v>
      </c>
      <c r="R503" s="7">
        <v>1.01</v>
      </c>
      <c r="S503">
        <v>64.900000000000006</v>
      </c>
      <c r="T503">
        <v>64.900000000000006</v>
      </c>
      <c r="U503">
        <v>64.900000000000006</v>
      </c>
      <c r="V503">
        <v>64.849999999999994</v>
      </c>
      <c r="W503">
        <v>246</v>
      </c>
      <c r="X503" s="16">
        <v>56734</v>
      </c>
      <c r="Y503" s="16">
        <v>42</v>
      </c>
      <c r="Z503" s="16">
        <v>1173</v>
      </c>
      <c r="AA503" s="16">
        <v>847</v>
      </c>
      <c r="AB503" s="16">
        <v>1</v>
      </c>
      <c r="AC503" s="16">
        <v>54</v>
      </c>
      <c r="AD503" s="16">
        <v>41</v>
      </c>
      <c r="AF503" s="65">
        <f t="shared" si="7"/>
        <v>0</v>
      </c>
      <c r="AG503" s="7">
        <v>1</v>
      </c>
      <c r="AH503" s="7">
        <v>1.03</v>
      </c>
      <c r="AI503" s="57">
        <v>39553</v>
      </c>
      <c r="AJ503" s="57">
        <v>4532</v>
      </c>
      <c r="AK503" s="58">
        <v>1</v>
      </c>
      <c r="AL503" s="58">
        <v>1</v>
      </c>
      <c r="AM503" s="58">
        <v>0</v>
      </c>
      <c r="AN503" s="58">
        <v>0</v>
      </c>
      <c r="AO503">
        <v>3</v>
      </c>
      <c r="AP503" t="s">
        <v>18</v>
      </c>
      <c r="AR503">
        <v>2</v>
      </c>
      <c r="AS503">
        <v>14</v>
      </c>
    </row>
    <row r="504" spans="1:45" x14ac:dyDescent="0.2">
      <c r="A504" s="51">
        <v>502</v>
      </c>
      <c r="B504" s="51">
        <v>477</v>
      </c>
      <c r="C504" t="s">
        <v>30</v>
      </c>
      <c r="D504" t="s">
        <v>460</v>
      </c>
      <c r="E504" t="s">
        <v>470</v>
      </c>
      <c r="F504" s="9">
        <v>3.59</v>
      </c>
      <c r="G504" s="53">
        <v>344</v>
      </c>
      <c r="H504" s="16">
        <v>42</v>
      </c>
      <c r="I504" s="16">
        <v>1236</v>
      </c>
      <c r="J504" s="16">
        <v>152</v>
      </c>
      <c r="K504" s="55">
        <v>1</v>
      </c>
      <c r="L504" s="55">
        <v>1.06</v>
      </c>
      <c r="R504" s="7">
        <v>1.01</v>
      </c>
      <c r="S504">
        <v>64.8</v>
      </c>
      <c r="T504">
        <v>64.8</v>
      </c>
      <c r="U504">
        <v>64.8</v>
      </c>
      <c r="V504">
        <v>64.84</v>
      </c>
      <c r="W504">
        <v>318</v>
      </c>
      <c r="X504" s="16">
        <v>61030</v>
      </c>
      <c r="Y504" s="16">
        <v>335</v>
      </c>
      <c r="Z504" s="16">
        <v>705</v>
      </c>
      <c r="AA504" s="16">
        <v>196</v>
      </c>
      <c r="AB504" s="16">
        <v>30</v>
      </c>
      <c r="AC504" s="16">
        <v>97</v>
      </c>
      <c r="AD504" s="16">
        <v>25</v>
      </c>
      <c r="AF504" s="65">
        <f t="shared" si="7"/>
        <v>0</v>
      </c>
      <c r="AG504" s="7">
        <v>1</v>
      </c>
      <c r="AH504" s="7">
        <v>1.06</v>
      </c>
      <c r="AI504" s="57">
        <v>27629</v>
      </c>
      <c r="AJ504" s="57">
        <v>7703</v>
      </c>
      <c r="AK504" s="58">
        <v>571</v>
      </c>
      <c r="AL504" s="58">
        <v>256</v>
      </c>
      <c r="AM504" s="58">
        <v>11835</v>
      </c>
      <c r="AN504" s="58">
        <v>5674</v>
      </c>
      <c r="AO504">
        <v>1</v>
      </c>
      <c r="AP504" t="s">
        <v>18</v>
      </c>
      <c r="AR504">
        <v>3</v>
      </c>
      <c r="AS504">
        <v>11</v>
      </c>
    </row>
    <row r="505" spans="1:45" x14ac:dyDescent="0.2">
      <c r="A505" s="51">
        <v>503</v>
      </c>
      <c r="B505" s="51">
        <v>463</v>
      </c>
      <c r="C505" t="s">
        <v>103</v>
      </c>
      <c r="D505" t="s">
        <v>190</v>
      </c>
      <c r="E505" t="s">
        <v>193</v>
      </c>
      <c r="F505" s="9">
        <v>2.92</v>
      </c>
      <c r="G505" s="53">
        <v>337</v>
      </c>
      <c r="H505" s="16">
        <v>48</v>
      </c>
      <c r="I505" s="16">
        <v>986</v>
      </c>
      <c r="J505" s="16">
        <v>139</v>
      </c>
      <c r="K505" s="55">
        <v>1</v>
      </c>
      <c r="L505" s="55">
        <v>1.04</v>
      </c>
      <c r="R505" s="7">
        <v>1.01</v>
      </c>
      <c r="S505">
        <v>64.7</v>
      </c>
      <c r="T505">
        <v>64.8</v>
      </c>
      <c r="U505">
        <v>64.7</v>
      </c>
      <c r="V505">
        <v>64.849999999999994</v>
      </c>
      <c r="W505">
        <v>105</v>
      </c>
      <c r="X505" s="16">
        <v>37986</v>
      </c>
      <c r="Y505" s="16">
        <v>246</v>
      </c>
      <c r="Z505" s="16">
        <v>465</v>
      </c>
      <c r="AA505" s="16">
        <v>274</v>
      </c>
      <c r="AB505" s="16">
        <v>25</v>
      </c>
      <c r="AC505" s="16">
        <v>71</v>
      </c>
      <c r="AD505" s="16">
        <v>43</v>
      </c>
      <c r="AF505" s="65">
        <f t="shared" si="7"/>
        <v>0</v>
      </c>
      <c r="AG505" s="7">
        <v>1</v>
      </c>
      <c r="AH505" s="7">
        <v>1.04</v>
      </c>
      <c r="AI505" s="57">
        <v>21630</v>
      </c>
      <c r="AJ505" s="57">
        <v>6551</v>
      </c>
      <c r="AK505" s="58">
        <v>5</v>
      </c>
      <c r="AL505" s="58">
        <v>5</v>
      </c>
      <c r="AM505" s="58">
        <v>0</v>
      </c>
      <c r="AN505" s="58">
        <v>0</v>
      </c>
      <c r="AO505">
        <v>1</v>
      </c>
      <c r="AP505" t="s">
        <v>18</v>
      </c>
      <c r="AR505">
        <v>2</v>
      </c>
      <c r="AS505">
        <v>15</v>
      </c>
    </row>
    <row r="506" spans="1:45" x14ac:dyDescent="0.2">
      <c r="A506" s="51">
        <v>504</v>
      </c>
      <c r="B506" s="51">
        <v>340</v>
      </c>
      <c r="C506" t="s">
        <v>340</v>
      </c>
      <c r="D506" t="s">
        <v>316</v>
      </c>
      <c r="E506" t="s">
        <v>339</v>
      </c>
      <c r="F506" s="9">
        <v>20.36</v>
      </c>
      <c r="G506" s="53">
        <v>333</v>
      </c>
      <c r="H506" s="16">
        <v>126</v>
      </c>
      <c r="I506" s="16">
        <v>6771</v>
      </c>
      <c r="J506" s="16">
        <v>2572</v>
      </c>
      <c r="K506" s="55">
        <v>1.01</v>
      </c>
      <c r="L506" s="55">
        <v>1.06</v>
      </c>
      <c r="R506" s="7">
        <v>1.02</v>
      </c>
      <c r="S506">
        <v>61.9</v>
      </c>
      <c r="T506">
        <v>62.4</v>
      </c>
      <c r="U506">
        <v>62.1</v>
      </c>
      <c r="V506">
        <v>62.74</v>
      </c>
      <c r="W506">
        <v>216</v>
      </c>
      <c r="X506" s="16">
        <v>79093</v>
      </c>
      <c r="Y506" s="16">
        <v>1961</v>
      </c>
      <c r="Z506" s="16">
        <v>2932</v>
      </c>
      <c r="AA506" s="16">
        <v>1878</v>
      </c>
      <c r="AB506" s="16">
        <v>634</v>
      </c>
      <c r="AC506" s="16">
        <v>1225</v>
      </c>
      <c r="AD506" s="16">
        <v>713</v>
      </c>
      <c r="AF506" s="65">
        <f t="shared" si="7"/>
        <v>-1.0000000000000009E-2</v>
      </c>
      <c r="AG506" s="7">
        <v>1.01</v>
      </c>
      <c r="AH506" s="7">
        <v>1.05</v>
      </c>
      <c r="AI506" s="57">
        <v>196209</v>
      </c>
      <c r="AJ506" s="57">
        <v>121388</v>
      </c>
      <c r="AK506" s="58">
        <v>151</v>
      </c>
      <c r="AL506" s="58">
        <v>133</v>
      </c>
      <c r="AM506" s="58">
        <v>0</v>
      </c>
      <c r="AN506" s="58">
        <v>0</v>
      </c>
      <c r="AO506">
        <v>3</v>
      </c>
      <c r="AP506" t="s">
        <v>18</v>
      </c>
      <c r="AR506">
        <v>4</v>
      </c>
      <c r="AS506">
        <v>6</v>
      </c>
    </row>
    <row r="507" spans="1:45" x14ac:dyDescent="0.2">
      <c r="A507" s="51">
        <v>505</v>
      </c>
      <c r="B507" s="51">
        <v>449</v>
      </c>
      <c r="C507" t="s">
        <v>96</v>
      </c>
      <c r="D507" t="s">
        <v>190</v>
      </c>
      <c r="E507" t="s">
        <v>198</v>
      </c>
      <c r="F507" s="9">
        <v>22.07</v>
      </c>
      <c r="G507" s="53">
        <v>327</v>
      </c>
      <c r="H507" s="16">
        <v>54</v>
      </c>
      <c r="I507" s="16">
        <v>7224</v>
      </c>
      <c r="J507" s="16">
        <v>1200</v>
      </c>
      <c r="K507" s="55">
        <v>1</v>
      </c>
      <c r="L507" s="55">
        <v>1.06</v>
      </c>
      <c r="R507" s="7">
        <v>1.01</v>
      </c>
      <c r="S507">
        <v>64.400000000000006</v>
      </c>
      <c r="T507">
        <v>64.400000000000006</v>
      </c>
      <c r="U507">
        <v>64.400000000000006</v>
      </c>
      <c r="V507">
        <v>64.42</v>
      </c>
      <c r="W507">
        <v>109</v>
      </c>
      <c r="X507" s="16">
        <v>317715</v>
      </c>
      <c r="Y507" s="16">
        <v>1326</v>
      </c>
      <c r="Z507" s="16">
        <v>3584</v>
      </c>
      <c r="AA507" s="16">
        <v>2314</v>
      </c>
      <c r="AB507" s="16">
        <v>148</v>
      </c>
      <c r="AC507" s="16">
        <v>637</v>
      </c>
      <c r="AD507" s="16">
        <v>415</v>
      </c>
      <c r="AF507" s="65">
        <f t="shared" si="7"/>
        <v>0</v>
      </c>
      <c r="AG507" s="7">
        <v>1</v>
      </c>
      <c r="AH507" s="7">
        <v>1.06</v>
      </c>
      <c r="AI507" s="57">
        <v>165517</v>
      </c>
      <c r="AJ507" s="57">
        <v>57417</v>
      </c>
      <c r="AK507" s="58">
        <v>862</v>
      </c>
      <c r="AL507" s="58">
        <v>452</v>
      </c>
      <c r="AM507" s="58">
        <v>12317</v>
      </c>
      <c r="AN507" s="58">
        <v>4614</v>
      </c>
      <c r="AO507">
        <v>1</v>
      </c>
      <c r="AP507" t="s">
        <v>18</v>
      </c>
      <c r="AR507">
        <v>2</v>
      </c>
      <c r="AS507">
        <v>15</v>
      </c>
    </row>
    <row r="508" spans="1:45" x14ac:dyDescent="0.2">
      <c r="A508" s="51">
        <v>506</v>
      </c>
      <c r="B508" s="51">
        <v>554</v>
      </c>
      <c r="C508" t="s">
        <v>99</v>
      </c>
      <c r="D508" t="s">
        <v>673</v>
      </c>
      <c r="E508" t="s">
        <v>674</v>
      </c>
      <c r="F508" s="9">
        <v>64.69</v>
      </c>
      <c r="G508" s="53">
        <v>323</v>
      </c>
      <c r="H508" s="16">
        <v>20</v>
      </c>
      <c r="I508" s="16">
        <v>20904</v>
      </c>
      <c r="J508" s="16">
        <v>1285</v>
      </c>
      <c r="K508" s="55">
        <v>1.04</v>
      </c>
      <c r="L508" s="55">
        <v>1.1499999999999999</v>
      </c>
      <c r="R508" s="7">
        <v>1.05</v>
      </c>
      <c r="S508">
        <v>55.1</v>
      </c>
      <c r="T508">
        <v>56.8</v>
      </c>
      <c r="U508">
        <v>58.9</v>
      </c>
      <c r="V508">
        <v>60.24</v>
      </c>
      <c r="W508">
        <v>480</v>
      </c>
      <c r="X508" s="16">
        <v>44951</v>
      </c>
      <c r="Y508" s="16">
        <v>6386</v>
      </c>
      <c r="Z508" s="16">
        <v>9958</v>
      </c>
      <c r="AA508" s="16">
        <v>4560</v>
      </c>
      <c r="AB508" s="16">
        <v>313</v>
      </c>
      <c r="AC508" s="16">
        <v>654</v>
      </c>
      <c r="AD508" s="16">
        <v>319</v>
      </c>
      <c r="AF508" s="65">
        <f t="shared" si="7"/>
        <v>-2.0000000000000018E-2</v>
      </c>
      <c r="AG508" s="7">
        <v>1.03</v>
      </c>
      <c r="AH508" s="7">
        <v>1.1299999999999999</v>
      </c>
      <c r="AI508" s="57">
        <v>418360</v>
      </c>
      <c r="AJ508" s="57">
        <v>62317</v>
      </c>
      <c r="AK508" s="58">
        <v>4266</v>
      </c>
      <c r="AL508" s="58">
        <v>904</v>
      </c>
      <c r="AM508" s="58">
        <v>76332</v>
      </c>
      <c r="AN508" s="58">
        <v>11984</v>
      </c>
      <c r="AO508">
        <v>3</v>
      </c>
      <c r="AP508" t="s">
        <v>18</v>
      </c>
      <c r="AR508">
        <v>2</v>
      </c>
      <c r="AS508">
        <v>15</v>
      </c>
    </row>
    <row r="509" spans="1:45" x14ac:dyDescent="0.2">
      <c r="A509" s="51">
        <v>507</v>
      </c>
      <c r="B509" s="51">
        <v>588</v>
      </c>
      <c r="C509" t="s">
        <v>374</v>
      </c>
      <c r="D509" t="s">
        <v>449</v>
      </c>
      <c r="E509" t="s">
        <v>450</v>
      </c>
      <c r="F509" s="9">
        <v>8.1</v>
      </c>
      <c r="G509" s="53">
        <v>320</v>
      </c>
      <c r="H509" s="16">
        <v>12</v>
      </c>
      <c r="I509" s="16">
        <v>2592</v>
      </c>
      <c r="J509" s="16">
        <v>99</v>
      </c>
      <c r="K509" s="55">
        <v>1.02</v>
      </c>
      <c r="L509" s="55">
        <v>1.1000000000000001</v>
      </c>
      <c r="R509" s="7">
        <v>1.03</v>
      </c>
      <c r="S509">
        <v>57.7</v>
      </c>
      <c r="T509">
        <v>58.8</v>
      </c>
      <c r="U509">
        <v>57.6</v>
      </c>
      <c r="V509">
        <v>58.77</v>
      </c>
      <c r="W509">
        <v>300</v>
      </c>
      <c r="X509" s="16">
        <v>12001</v>
      </c>
      <c r="Y509" s="16">
        <v>761</v>
      </c>
      <c r="Z509" s="16">
        <v>1270</v>
      </c>
      <c r="AA509" s="16">
        <v>561</v>
      </c>
      <c r="AB509" s="16">
        <v>25</v>
      </c>
      <c r="AC509" s="16">
        <v>49</v>
      </c>
      <c r="AD509" s="16">
        <v>25</v>
      </c>
      <c r="AF509" s="65">
        <f t="shared" si="7"/>
        <v>1.0000000000000009E-2</v>
      </c>
      <c r="AG509" s="7">
        <v>1.02</v>
      </c>
      <c r="AH509" s="7">
        <v>1.1100000000000001</v>
      </c>
      <c r="AI509" s="57">
        <v>49466</v>
      </c>
      <c r="AJ509" s="57">
        <v>4928</v>
      </c>
      <c r="AK509" s="58">
        <v>212</v>
      </c>
      <c r="AL509" s="58">
        <v>143</v>
      </c>
      <c r="AM509" s="58">
        <v>3526</v>
      </c>
      <c r="AN509" s="58">
        <v>3046</v>
      </c>
      <c r="AO509">
        <v>3</v>
      </c>
      <c r="AP509" t="s">
        <v>18</v>
      </c>
      <c r="AR509">
        <v>2</v>
      </c>
      <c r="AS509">
        <v>14</v>
      </c>
    </row>
    <row r="510" spans="1:45" x14ac:dyDescent="0.2">
      <c r="A510" s="51">
        <v>508</v>
      </c>
      <c r="B510" s="51">
        <v>565</v>
      </c>
      <c r="C510" t="s">
        <v>135</v>
      </c>
      <c r="D510" t="s">
        <v>755</v>
      </c>
      <c r="E510" t="s">
        <v>756</v>
      </c>
      <c r="F510" s="9">
        <v>116.8</v>
      </c>
      <c r="G510" s="53">
        <v>316</v>
      </c>
      <c r="H510" s="16">
        <v>18</v>
      </c>
      <c r="I510" s="16">
        <v>36908</v>
      </c>
      <c r="J510" s="16">
        <v>2111</v>
      </c>
      <c r="K510" s="55">
        <v>1.03</v>
      </c>
      <c r="L510" s="55">
        <v>1.1100000000000001</v>
      </c>
      <c r="R510" s="7">
        <v>1.04</v>
      </c>
      <c r="S510">
        <v>51.2</v>
      </c>
      <c r="T510">
        <v>52.3</v>
      </c>
      <c r="U510">
        <v>50.7</v>
      </c>
      <c r="V510">
        <v>51.61</v>
      </c>
      <c r="W510">
        <v>539</v>
      </c>
      <c r="X510" s="16">
        <v>109308</v>
      </c>
      <c r="Y510" s="16">
        <v>9567</v>
      </c>
      <c r="Z510" s="16">
        <v>21720</v>
      </c>
      <c r="AA510" s="16">
        <v>5621</v>
      </c>
      <c r="AB510" s="16">
        <v>460</v>
      </c>
      <c r="AC510" s="16">
        <v>1358</v>
      </c>
      <c r="AD510" s="16">
        <v>294</v>
      </c>
      <c r="AF510" s="65">
        <f t="shared" si="7"/>
        <v>0</v>
      </c>
      <c r="AG510" s="7">
        <v>1.03</v>
      </c>
      <c r="AH510" s="7">
        <v>1.1100000000000001</v>
      </c>
      <c r="AI510" s="57">
        <v>741772</v>
      </c>
      <c r="AJ510" s="57">
        <v>108922</v>
      </c>
      <c r="AK510" s="58">
        <v>11297</v>
      </c>
      <c r="AL510" s="58">
        <v>4634</v>
      </c>
      <c r="AM510" s="58">
        <v>232873</v>
      </c>
      <c r="AN510" s="58">
        <v>102309</v>
      </c>
      <c r="AO510">
        <v>3</v>
      </c>
      <c r="AP510" t="s">
        <v>18</v>
      </c>
      <c r="AR510">
        <v>3</v>
      </c>
      <c r="AS510">
        <v>9</v>
      </c>
    </row>
    <row r="511" spans="1:45" x14ac:dyDescent="0.2">
      <c r="A511" s="51">
        <v>509</v>
      </c>
      <c r="B511" s="51">
        <v>555</v>
      </c>
      <c r="C511" t="s">
        <v>343</v>
      </c>
      <c r="D511" t="s">
        <v>767</v>
      </c>
      <c r="E511" t="s">
        <v>769</v>
      </c>
      <c r="F511" s="9">
        <v>13.35</v>
      </c>
      <c r="G511" s="53">
        <v>308</v>
      </c>
      <c r="H511" s="16">
        <v>20</v>
      </c>
      <c r="I511" s="16">
        <v>4109</v>
      </c>
      <c r="J511" s="16">
        <v>263</v>
      </c>
      <c r="K511" s="55">
        <v>1.01</v>
      </c>
      <c r="L511" s="55">
        <v>1.05</v>
      </c>
      <c r="R511" s="7">
        <v>1.02</v>
      </c>
      <c r="S511">
        <v>63.8</v>
      </c>
      <c r="T511">
        <v>64</v>
      </c>
      <c r="U511">
        <v>63.8</v>
      </c>
      <c r="V511">
        <v>64.03</v>
      </c>
      <c r="W511">
        <v>546</v>
      </c>
      <c r="X511" s="16">
        <v>36040</v>
      </c>
      <c r="Y511" s="16">
        <v>618</v>
      </c>
      <c r="Z511" s="16">
        <v>2153</v>
      </c>
      <c r="AA511" s="16">
        <v>1338</v>
      </c>
      <c r="AB511" s="16">
        <v>32</v>
      </c>
      <c r="AC511" s="16">
        <v>144</v>
      </c>
      <c r="AD511" s="16">
        <v>87</v>
      </c>
      <c r="AF511" s="65">
        <f t="shared" si="7"/>
        <v>0</v>
      </c>
      <c r="AG511" s="7">
        <v>1.01</v>
      </c>
      <c r="AH511" s="7">
        <v>1.05</v>
      </c>
      <c r="AI511" s="57">
        <v>81327</v>
      </c>
      <c r="AJ511" s="57">
        <v>12607</v>
      </c>
      <c r="AK511" s="58">
        <v>227</v>
      </c>
      <c r="AL511" s="58">
        <v>120</v>
      </c>
      <c r="AM511" s="58">
        <v>2983</v>
      </c>
      <c r="AN511" s="58">
        <v>955</v>
      </c>
      <c r="AO511">
        <v>3</v>
      </c>
      <c r="AP511" t="s">
        <v>18</v>
      </c>
      <c r="AR511">
        <v>5</v>
      </c>
      <c r="AS511">
        <v>10</v>
      </c>
    </row>
    <row r="512" spans="1:45" x14ac:dyDescent="0.2">
      <c r="A512" s="51">
        <v>510</v>
      </c>
      <c r="B512" s="51">
        <v>462</v>
      </c>
      <c r="C512" t="s">
        <v>80</v>
      </c>
      <c r="D512" t="s">
        <v>129</v>
      </c>
      <c r="E512" t="s">
        <v>130</v>
      </c>
      <c r="F512" s="9">
        <v>16.04</v>
      </c>
      <c r="G512" s="53">
        <v>303</v>
      </c>
      <c r="H512" s="16">
        <v>48</v>
      </c>
      <c r="I512" s="16">
        <v>4854</v>
      </c>
      <c r="J512" s="16">
        <v>768</v>
      </c>
      <c r="K512" s="55">
        <v>1.02</v>
      </c>
      <c r="L512" s="55">
        <v>1.08</v>
      </c>
      <c r="R512" s="7">
        <v>1.03</v>
      </c>
      <c r="S512">
        <v>62</v>
      </c>
      <c r="T512">
        <v>62.9</v>
      </c>
      <c r="U512">
        <v>62.7</v>
      </c>
      <c r="V512">
        <v>63.62</v>
      </c>
      <c r="W512">
        <v>69</v>
      </c>
      <c r="X512" s="16">
        <v>29313</v>
      </c>
      <c r="Y512" s="16">
        <v>1154</v>
      </c>
      <c r="Z512" s="16">
        <v>2651</v>
      </c>
      <c r="AA512" s="16">
        <v>1049</v>
      </c>
      <c r="AB512" s="16">
        <v>145</v>
      </c>
      <c r="AC512" s="16">
        <v>468</v>
      </c>
      <c r="AD512" s="16">
        <v>154</v>
      </c>
      <c r="AF512" s="65">
        <f t="shared" si="7"/>
        <v>1.0000000000000009E-2</v>
      </c>
      <c r="AG512" s="7">
        <v>1.02</v>
      </c>
      <c r="AH512" s="7">
        <v>1.0900000000000001</v>
      </c>
      <c r="AI512" s="57">
        <v>109108</v>
      </c>
      <c r="AJ512" s="57">
        <v>36335</v>
      </c>
      <c r="AK512" s="58">
        <v>85</v>
      </c>
      <c r="AL512" s="58">
        <v>85</v>
      </c>
      <c r="AM512" s="58">
        <v>0</v>
      </c>
      <c r="AN512" s="58">
        <v>0</v>
      </c>
      <c r="AO512">
        <v>3</v>
      </c>
      <c r="AP512" t="s">
        <v>18</v>
      </c>
      <c r="AR512">
        <v>4</v>
      </c>
      <c r="AS512">
        <v>13</v>
      </c>
    </row>
    <row r="513" spans="1:45" x14ac:dyDescent="0.2">
      <c r="A513" s="51">
        <v>511</v>
      </c>
      <c r="B513" s="51">
        <v>562</v>
      </c>
      <c r="C513" t="s">
        <v>374</v>
      </c>
      <c r="D513" t="s">
        <v>457</v>
      </c>
      <c r="E513" t="s">
        <v>459</v>
      </c>
      <c r="F513" s="9">
        <v>24</v>
      </c>
      <c r="G513" s="53">
        <v>301</v>
      </c>
      <c r="H513" s="16">
        <v>19</v>
      </c>
      <c r="I513" s="16">
        <v>7230</v>
      </c>
      <c r="J513" s="16">
        <v>446</v>
      </c>
      <c r="K513" s="55">
        <v>1.02</v>
      </c>
      <c r="L513" s="55">
        <v>1.1200000000000001</v>
      </c>
      <c r="R513" s="7">
        <v>1.03</v>
      </c>
      <c r="S513">
        <v>50.6</v>
      </c>
      <c r="T513">
        <v>50.9</v>
      </c>
      <c r="U513">
        <v>51.1</v>
      </c>
      <c r="V513">
        <v>51.36</v>
      </c>
      <c r="W513">
        <v>308</v>
      </c>
      <c r="X513" s="16">
        <v>21978</v>
      </c>
      <c r="Y513" s="16">
        <v>1776</v>
      </c>
      <c r="Z513" s="16">
        <v>3420</v>
      </c>
      <c r="AA513" s="16">
        <v>2035</v>
      </c>
      <c r="AB513" s="16">
        <v>89</v>
      </c>
      <c r="AC513" s="16">
        <v>235</v>
      </c>
      <c r="AD513" s="16">
        <v>122</v>
      </c>
      <c r="AF513" s="65">
        <f t="shared" si="7"/>
        <v>-1.0000000000000009E-2</v>
      </c>
      <c r="AG513" s="7">
        <v>1.02</v>
      </c>
      <c r="AH513" s="7">
        <v>1.1100000000000001</v>
      </c>
      <c r="AI513" s="57">
        <v>147254</v>
      </c>
      <c r="AJ513" s="57">
        <v>23113</v>
      </c>
      <c r="AK513" s="58">
        <v>2721</v>
      </c>
      <c r="AL513" s="58">
        <v>1041</v>
      </c>
      <c r="AM513" s="58">
        <v>55827</v>
      </c>
      <c r="AN513" s="58">
        <v>22903</v>
      </c>
      <c r="AO513">
        <v>3</v>
      </c>
      <c r="AP513" t="s">
        <v>18</v>
      </c>
      <c r="AR513">
        <v>2</v>
      </c>
      <c r="AS513">
        <v>14</v>
      </c>
    </row>
    <row r="514" spans="1:45" x14ac:dyDescent="0.2">
      <c r="A514" s="51">
        <v>512</v>
      </c>
      <c r="B514" s="51">
        <v>498</v>
      </c>
      <c r="C514" t="s">
        <v>59</v>
      </c>
      <c r="D514" t="s">
        <v>733</v>
      </c>
      <c r="E514" t="s">
        <v>734</v>
      </c>
      <c r="F514" s="9">
        <v>18.420000000000002</v>
      </c>
      <c r="G514" s="53">
        <v>300</v>
      </c>
      <c r="H514" s="16">
        <v>36</v>
      </c>
      <c r="I514" s="16">
        <v>5526</v>
      </c>
      <c r="J514" s="16">
        <v>657</v>
      </c>
      <c r="K514" s="55">
        <v>1.03</v>
      </c>
      <c r="L514" s="55">
        <v>1.17</v>
      </c>
      <c r="R514" s="7">
        <v>1.04</v>
      </c>
      <c r="S514">
        <v>60.5</v>
      </c>
      <c r="T514">
        <v>61.8</v>
      </c>
      <c r="U514">
        <v>60.4</v>
      </c>
      <c r="V514">
        <v>61.75</v>
      </c>
      <c r="W514">
        <v>522</v>
      </c>
      <c r="X514" s="16">
        <v>14460</v>
      </c>
      <c r="Y514" s="16">
        <v>1054</v>
      </c>
      <c r="Z514" s="16">
        <v>2208</v>
      </c>
      <c r="AA514" s="16">
        <v>2264</v>
      </c>
      <c r="AB514" s="16">
        <v>107</v>
      </c>
      <c r="AC514" s="16">
        <v>257</v>
      </c>
      <c r="AD514" s="16">
        <v>293</v>
      </c>
      <c r="AF514" s="65">
        <f t="shared" si="7"/>
        <v>0</v>
      </c>
      <c r="AG514" s="7">
        <v>1.03</v>
      </c>
      <c r="AH514" s="7">
        <v>1.17</v>
      </c>
      <c r="AI514" s="57">
        <v>119894</v>
      </c>
      <c r="AJ514" s="57">
        <v>32672</v>
      </c>
      <c r="AK514" s="58">
        <v>1110</v>
      </c>
      <c r="AL514" s="58">
        <v>855</v>
      </c>
      <c r="AM514" s="58">
        <v>22156</v>
      </c>
      <c r="AN514" s="58">
        <v>17604</v>
      </c>
      <c r="AO514">
        <v>3</v>
      </c>
      <c r="AP514" t="s">
        <v>18</v>
      </c>
      <c r="AR514">
        <v>4</v>
      </c>
      <c r="AS514">
        <v>6</v>
      </c>
    </row>
    <row r="515" spans="1:45" x14ac:dyDescent="0.2">
      <c r="A515" s="51">
        <v>513</v>
      </c>
      <c r="B515" s="51">
        <v>326</v>
      </c>
      <c r="C515" t="s">
        <v>691</v>
      </c>
      <c r="D515" t="s">
        <v>860</v>
      </c>
      <c r="E515" t="s">
        <v>587</v>
      </c>
      <c r="F515" s="9">
        <v>28.58</v>
      </c>
      <c r="G515" s="53">
        <v>300</v>
      </c>
      <c r="H515" s="16">
        <v>146</v>
      </c>
      <c r="I515" s="16">
        <v>8567</v>
      </c>
      <c r="J515" s="16">
        <v>4186</v>
      </c>
      <c r="K515" s="55">
        <v>1.01</v>
      </c>
      <c r="L515" s="55">
        <v>1.07</v>
      </c>
      <c r="R515" s="7">
        <v>1.05</v>
      </c>
      <c r="S515">
        <v>62.5</v>
      </c>
      <c r="T515">
        <v>63.2</v>
      </c>
      <c r="U515">
        <v>62.5</v>
      </c>
      <c r="V515">
        <v>63.19</v>
      </c>
      <c r="W515">
        <v>616</v>
      </c>
      <c r="X515" s="16">
        <v>80255</v>
      </c>
      <c r="Y515" s="16">
        <v>2486</v>
      </c>
      <c r="Z515" s="16">
        <v>3914</v>
      </c>
      <c r="AA515" s="16">
        <v>2167</v>
      </c>
      <c r="AB515" s="16">
        <v>1058</v>
      </c>
      <c r="AC515" s="16">
        <v>2048</v>
      </c>
      <c r="AD515" s="16">
        <v>1080</v>
      </c>
      <c r="AF515" s="65">
        <f t="shared" si="7"/>
        <v>0</v>
      </c>
      <c r="AG515" s="7">
        <v>1.01</v>
      </c>
      <c r="AH515" s="7">
        <v>1.07</v>
      </c>
      <c r="AI515" s="57">
        <v>276289</v>
      </c>
      <c r="AJ515" s="57">
        <v>198098</v>
      </c>
      <c r="AK515" s="58">
        <v>561</v>
      </c>
      <c r="AL515" s="58">
        <v>477</v>
      </c>
      <c r="AM515" s="58">
        <v>3023</v>
      </c>
      <c r="AN515" s="58">
        <v>2362</v>
      </c>
      <c r="AO515">
        <v>3</v>
      </c>
      <c r="AP515" t="s">
        <v>18</v>
      </c>
      <c r="AR515">
        <v>2</v>
      </c>
      <c r="AS515">
        <v>7</v>
      </c>
    </row>
    <row r="516" spans="1:45" x14ac:dyDescent="0.2">
      <c r="A516" s="51">
        <v>514</v>
      </c>
      <c r="B516" s="51">
        <v>531</v>
      </c>
      <c r="C516" t="s">
        <v>57</v>
      </c>
      <c r="D516" t="s">
        <v>438</v>
      </c>
      <c r="E516" t="s">
        <v>439</v>
      </c>
      <c r="F516" s="9">
        <v>27.35</v>
      </c>
      <c r="G516" s="53">
        <v>298</v>
      </c>
      <c r="H516" s="16">
        <v>24</v>
      </c>
      <c r="I516" s="16">
        <v>8158</v>
      </c>
      <c r="J516" s="16">
        <v>666</v>
      </c>
      <c r="K516" s="55">
        <v>1.04</v>
      </c>
      <c r="L516" s="55">
        <v>1.1399999999999999</v>
      </c>
      <c r="R516" s="7">
        <v>1.05</v>
      </c>
      <c r="S516">
        <v>57.9</v>
      </c>
      <c r="T516">
        <v>59.6</v>
      </c>
      <c r="U516">
        <v>58.3</v>
      </c>
      <c r="V516">
        <v>60.08</v>
      </c>
      <c r="W516">
        <v>293</v>
      </c>
      <c r="X516" s="16">
        <v>24581</v>
      </c>
      <c r="Y516" s="16">
        <v>2579</v>
      </c>
      <c r="Z516" s="16">
        <v>3746</v>
      </c>
      <c r="AA516" s="16">
        <v>1833</v>
      </c>
      <c r="AB516" s="16">
        <v>181</v>
      </c>
      <c r="AC516" s="16">
        <v>338</v>
      </c>
      <c r="AD516" s="16">
        <v>148</v>
      </c>
      <c r="AF516" s="65">
        <f t="shared" ref="AF516:AF579" si="8">+AH516-L516</f>
        <v>0</v>
      </c>
      <c r="AG516" s="7">
        <v>1.04</v>
      </c>
      <c r="AH516" s="7">
        <v>1.1399999999999999</v>
      </c>
      <c r="AI516" s="57">
        <v>166600</v>
      </c>
      <c r="AJ516" s="57">
        <v>32560</v>
      </c>
      <c r="AK516" s="58">
        <v>897</v>
      </c>
      <c r="AL516" s="58">
        <v>590</v>
      </c>
      <c r="AM516" s="58">
        <v>15522</v>
      </c>
      <c r="AN516" s="58">
        <v>10321</v>
      </c>
      <c r="AO516">
        <v>3</v>
      </c>
      <c r="AP516" t="s">
        <v>18</v>
      </c>
      <c r="AR516">
        <v>4</v>
      </c>
      <c r="AS516">
        <v>6</v>
      </c>
    </row>
    <row r="517" spans="1:45" x14ac:dyDescent="0.2">
      <c r="A517" s="51">
        <v>515</v>
      </c>
      <c r="B517" s="51">
        <v>433</v>
      </c>
      <c r="C517" t="s">
        <v>948</v>
      </c>
      <c r="D517" t="s">
        <v>944</v>
      </c>
      <c r="E517" t="s">
        <v>947</v>
      </c>
      <c r="F517" s="9">
        <v>6.34</v>
      </c>
      <c r="G517" s="53">
        <v>298</v>
      </c>
      <c r="H517" s="16">
        <v>60</v>
      </c>
      <c r="I517" s="16">
        <v>1889</v>
      </c>
      <c r="J517" s="16">
        <v>379</v>
      </c>
      <c r="K517" s="55">
        <v>1.02</v>
      </c>
      <c r="L517" s="55">
        <v>1.0900000000000001</v>
      </c>
      <c r="R517" s="7">
        <v>1.03</v>
      </c>
      <c r="S517">
        <v>63.2</v>
      </c>
      <c r="T517">
        <v>64.3</v>
      </c>
      <c r="U517">
        <v>63.1</v>
      </c>
      <c r="V517">
        <v>64.260000000000005</v>
      </c>
      <c r="W517">
        <v>689</v>
      </c>
      <c r="X517" s="16">
        <v>14909</v>
      </c>
      <c r="Y517" s="16">
        <v>599</v>
      </c>
      <c r="Z517" s="16">
        <v>898</v>
      </c>
      <c r="AA517" s="16">
        <v>392</v>
      </c>
      <c r="AB517" s="16">
        <v>104</v>
      </c>
      <c r="AC517" s="16">
        <v>196</v>
      </c>
      <c r="AD517" s="16">
        <v>79</v>
      </c>
      <c r="AF517" s="65">
        <f t="shared" si="8"/>
        <v>0</v>
      </c>
      <c r="AG517" s="7">
        <v>1.02</v>
      </c>
      <c r="AH517" s="7">
        <v>1.0900000000000001</v>
      </c>
      <c r="AI517" s="57">
        <v>44733</v>
      </c>
      <c r="AJ517" s="57">
        <v>17838</v>
      </c>
      <c r="AK517" s="58">
        <v>3</v>
      </c>
      <c r="AL517" s="58">
        <v>3</v>
      </c>
      <c r="AM517" s="58">
        <v>0</v>
      </c>
      <c r="AN517" s="58">
        <v>0</v>
      </c>
      <c r="AO517">
        <v>3</v>
      </c>
      <c r="AP517" t="s">
        <v>18</v>
      </c>
      <c r="AR517">
        <v>5</v>
      </c>
      <c r="AS517">
        <v>10</v>
      </c>
    </row>
    <row r="518" spans="1:45" x14ac:dyDescent="0.2">
      <c r="A518" s="51">
        <v>516</v>
      </c>
      <c r="B518" s="51">
        <v>444</v>
      </c>
      <c r="C518" t="s">
        <v>62</v>
      </c>
      <c r="D518" t="s">
        <v>28</v>
      </c>
      <c r="E518" t="s">
        <v>61</v>
      </c>
      <c r="F518" s="9">
        <v>29.75</v>
      </c>
      <c r="G518" s="53">
        <v>297</v>
      </c>
      <c r="H518" s="16">
        <v>56</v>
      </c>
      <c r="I518" s="16">
        <v>8851</v>
      </c>
      <c r="J518" s="16">
        <v>1664</v>
      </c>
      <c r="K518" s="55">
        <v>1.01</v>
      </c>
      <c r="L518" s="55">
        <v>1.08</v>
      </c>
      <c r="R518" s="7">
        <v>1.02</v>
      </c>
      <c r="S518">
        <v>62</v>
      </c>
      <c r="T518">
        <v>62.8</v>
      </c>
      <c r="U518">
        <v>62.1</v>
      </c>
      <c r="V518">
        <v>62.76</v>
      </c>
      <c r="W518">
        <v>32</v>
      </c>
      <c r="X518" s="16">
        <v>62918</v>
      </c>
      <c r="Y518" s="16">
        <v>2111</v>
      </c>
      <c r="Z518" s="16">
        <v>4451</v>
      </c>
      <c r="AA518" s="16">
        <v>2289</v>
      </c>
      <c r="AB518" s="16">
        <v>306</v>
      </c>
      <c r="AC518" s="16">
        <v>890</v>
      </c>
      <c r="AD518" s="16">
        <v>468</v>
      </c>
      <c r="AF518" s="65">
        <f t="shared" si="8"/>
        <v>0</v>
      </c>
      <c r="AG518" s="7">
        <v>1.01</v>
      </c>
      <c r="AH518" s="7">
        <v>1.08</v>
      </c>
      <c r="AI518" s="57">
        <v>207089</v>
      </c>
      <c r="AJ518" s="57">
        <v>79059</v>
      </c>
      <c r="AK518" s="58">
        <v>363</v>
      </c>
      <c r="AL518" s="58">
        <v>345</v>
      </c>
      <c r="AM518" s="58">
        <v>3293</v>
      </c>
      <c r="AN518" s="58">
        <v>3012</v>
      </c>
      <c r="AO518">
        <v>3</v>
      </c>
      <c r="AP518" t="s">
        <v>18</v>
      </c>
      <c r="AR518">
        <v>4</v>
      </c>
      <c r="AS518">
        <v>6</v>
      </c>
    </row>
    <row r="519" spans="1:45" x14ac:dyDescent="0.2">
      <c r="A519" s="51">
        <v>517</v>
      </c>
      <c r="B519" s="51">
        <v>546</v>
      </c>
      <c r="C519" t="s">
        <v>137</v>
      </c>
      <c r="D519" t="s">
        <v>142</v>
      </c>
      <c r="E519" t="s">
        <v>143</v>
      </c>
      <c r="F519" s="9">
        <v>38.9</v>
      </c>
      <c r="G519" s="53">
        <v>294</v>
      </c>
      <c r="H519" s="16">
        <v>21</v>
      </c>
      <c r="I519" s="16">
        <v>11445</v>
      </c>
      <c r="J519" s="16">
        <v>821</v>
      </c>
      <c r="K519" s="55">
        <v>1.04</v>
      </c>
      <c r="L519" s="55">
        <v>1.17</v>
      </c>
      <c r="R519" s="7">
        <v>1.05</v>
      </c>
      <c r="S519">
        <v>52.3</v>
      </c>
      <c r="T519">
        <v>54</v>
      </c>
      <c r="U519">
        <v>51.8</v>
      </c>
      <c r="V519">
        <v>53.35</v>
      </c>
      <c r="W519">
        <v>74</v>
      </c>
      <c r="X519" s="16">
        <v>29909</v>
      </c>
      <c r="Y519" s="16">
        <v>3291</v>
      </c>
      <c r="Z519" s="16">
        <v>5833</v>
      </c>
      <c r="AA519" s="16">
        <v>2322</v>
      </c>
      <c r="AB519" s="16">
        <v>199</v>
      </c>
      <c r="AC519" s="16">
        <v>449</v>
      </c>
      <c r="AD519" s="16">
        <v>173</v>
      </c>
      <c r="AF519" s="65">
        <f t="shared" si="8"/>
        <v>0</v>
      </c>
      <c r="AG519" s="7">
        <v>1.04</v>
      </c>
      <c r="AH519" s="7">
        <v>1.17</v>
      </c>
      <c r="AI519" s="57">
        <v>234284</v>
      </c>
      <c r="AJ519" s="57">
        <v>42185</v>
      </c>
      <c r="AK519" s="58">
        <v>3181</v>
      </c>
      <c r="AL519" s="58">
        <v>1717</v>
      </c>
      <c r="AM519" s="58">
        <v>66517</v>
      </c>
      <c r="AN519" s="58">
        <v>37822</v>
      </c>
      <c r="AO519">
        <v>3</v>
      </c>
      <c r="AP519" t="s">
        <v>18</v>
      </c>
      <c r="AR519">
        <v>5</v>
      </c>
      <c r="AS519">
        <v>10</v>
      </c>
    </row>
    <row r="520" spans="1:45" x14ac:dyDescent="0.2">
      <c r="A520" s="51">
        <v>518</v>
      </c>
      <c r="B520" s="51">
        <v>567</v>
      </c>
      <c r="C520" t="s">
        <v>116</v>
      </c>
      <c r="D520" t="s">
        <v>714</v>
      </c>
      <c r="E520" t="s">
        <v>715</v>
      </c>
      <c r="F520" s="9">
        <v>53.16</v>
      </c>
      <c r="G520" s="53">
        <v>293</v>
      </c>
      <c r="H520" s="16">
        <v>17</v>
      </c>
      <c r="I520" s="16">
        <v>15595</v>
      </c>
      <c r="J520" s="16">
        <v>896</v>
      </c>
      <c r="K520" s="55">
        <v>1.04</v>
      </c>
      <c r="L520" s="55">
        <v>1.1499999999999999</v>
      </c>
      <c r="R520" s="7">
        <v>1.05</v>
      </c>
      <c r="S520">
        <v>51.6</v>
      </c>
      <c r="T520">
        <v>53.1</v>
      </c>
      <c r="U520">
        <v>53</v>
      </c>
      <c r="V520">
        <v>54.21</v>
      </c>
      <c r="W520">
        <v>506</v>
      </c>
      <c r="X520" s="16">
        <v>32894</v>
      </c>
      <c r="Y520" s="16">
        <v>3715</v>
      </c>
      <c r="Z520" s="16">
        <v>9598</v>
      </c>
      <c r="AA520" s="16">
        <v>2282</v>
      </c>
      <c r="AB520" s="16">
        <v>177</v>
      </c>
      <c r="AC520" s="16">
        <v>585</v>
      </c>
      <c r="AD520" s="16">
        <v>134</v>
      </c>
      <c r="AF520" s="65">
        <f t="shared" si="8"/>
        <v>0</v>
      </c>
      <c r="AG520" s="7">
        <v>1.03</v>
      </c>
      <c r="AH520" s="7">
        <v>1.1499999999999999</v>
      </c>
      <c r="AI520" s="57">
        <v>313463</v>
      </c>
      <c r="AJ520" s="57">
        <v>45915</v>
      </c>
      <c r="AK520" s="58">
        <v>4755</v>
      </c>
      <c r="AL520" s="58">
        <v>1823</v>
      </c>
      <c r="AM520" s="58">
        <v>97454</v>
      </c>
      <c r="AN520" s="58">
        <v>40004</v>
      </c>
      <c r="AO520">
        <v>3</v>
      </c>
      <c r="AP520" t="s">
        <v>18</v>
      </c>
      <c r="AR520">
        <v>3</v>
      </c>
      <c r="AS520">
        <v>12</v>
      </c>
    </row>
    <row r="521" spans="1:45" x14ac:dyDescent="0.2">
      <c r="A521" s="51">
        <v>519</v>
      </c>
      <c r="B521" s="51">
        <v>542</v>
      </c>
      <c r="C521" t="s">
        <v>154</v>
      </c>
      <c r="D521" t="s">
        <v>731</v>
      </c>
      <c r="E521" t="s">
        <v>63</v>
      </c>
      <c r="F521" s="9">
        <v>11.27</v>
      </c>
      <c r="G521" s="53">
        <v>293</v>
      </c>
      <c r="H521" s="16">
        <v>22</v>
      </c>
      <c r="I521" s="16">
        <v>3297</v>
      </c>
      <c r="J521" s="16">
        <v>247</v>
      </c>
      <c r="K521" s="55">
        <v>1.03</v>
      </c>
      <c r="L521" s="55">
        <v>1.1200000000000001</v>
      </c>
      <c r="R521" s="7">
        <v>1.04</v>
      </c>
      <c r="S521">
        <v>59.4</v>
      </c>
      <c r="T521">
        <v>60.6</v>
      </c>
      <c r="U521">
        <v>59.5</v>
      </c>
      <c r="V521">
        <v>60.71</v>
      </c>
      <c r="W521">
        <v>524</v>
      </c>
      <c r="X521" s="16">
        <v>9269</v>
      </c>
      <c r="Y521" s="16">
        <v>645</v>
      </c>
      <c r="Z521" s="16">
        <v>1476</v>
      </c>
      <c r="AA521" s="16">
        <v>1176</v>
      </c>
      <c r="AB521" s="16">
        <v>44</v>
      </c>
      <c r="AC521" s="16">
        <v>110</v>
      </c>
      <c r="AD521" s="16">
        <v>92</v>
      </c>
      <c r="AF521" s="65">
        <f t="shared" si="8"/>
        <v>0</v>
      </c>
      <c r="AG521" s="7">
        <v>1.03</v>
      </c>
      <c r="AH521" s="7">
        <v>1.1200000000000001</v>
      </c>
      <c r="AI521" s="57">
        <v>66419</v>
      </c>
      <c r="AJ521" s="57">
        <v>11972</v>
      </c>
      <c r="AK521" s="58">
        <v>232</v>
      </c>
      <c r="AL521" s="58">
        <v>171</v>
      </c>
      <c r="AM521" s="58">
        <v>3988</v>
      </c>
      <c r="AN521" s="58">
        <v>2980</v>
      </c>
      <c r="AO521">
        <v>3</v>
      </c>
      <c r="AP521" t="s">
        <v>18</v>
      </c>
      <c r="AR521">
        <v>4</v>
      </c>
      <c r="AS521">
        <v>6</v>
      </c>
    </row>
    <row r="522" spans="1:45" x14ac:dyDescent="0.2">
      <c r="A522" s="51">
        <v>520</v>
      </c>
      <c r="B522" s="51">
        <v>592</v>
      </c>
      <c r="C522" t="s">
        <v>747</v>
      </c>
      <c r="D522" t="s">
        <v>764</v>
      </c>
      <c r="E522" t="s">
        <v>765</v>
      </c>
      <c r="F522" s="9">
        <v>17.920000000000002</v>
      </c>
      <c r="G522" s="53">
        <v>287</v>
      </c>
      <c r="H522" s="16">
        <v>11</v>
      </c>
      <c r="I522" s="16">
        <v>5144</v>
      </c>
      <c r="J522" s="16">
        <v>197</v>
      </c>
      <c r="K522" s="55">
        <v>1.03</v>
      </c>
      <c r="L522" s="55">
        <v>1.1200000000000001</v>
      </c>
      <c r="R522" s="7">
        <v>1.06</v>
      </c>
      <c r="S522">
        <v>60.8</v>
      </c>
      <c r="T522">
        <v>62.4</v>
      </c>
      <c r="U522">
        <v>61.4</v>
      </c>
      <c r="V522">
        <v>62.91</v>
      </c>
      <c r="W522">
        <v>543</v>
      </c>
      <c r="X522" s="16">
        <v>15058</v>
      </c>
      <c r="Y522" s="16">
        <v>1453</v>
      </c>
      <c r="Z522" s="16">
        <v>2645</v>
      </c>
      <c r="AA522" s="16">
        <v>1046</v>
      </c>
      <c r="AB522" s="16">
        <v>51</v>
      </c>
      <c r="AC522" s="16">
        <v>108</v>
      </c>
      <c r="AD522" s="16">
        <v>38</v>
      </c>
      <c r="AF522" s="65">
        <f t="shared" si="8"/>
        <v>-1.0000000000000009E-2</v>
      </c>
      <c r="AG522" s="7">
        <v>1.03</v>
      </c>
      <c r="AH522" s="7">
        <v>1.1100000000000001</v>
      </c>
      <c r="AI522" s="57">
        <v>98404</v>
      </c>
      <c r="AJ522" s="57">
        <v>9544</v>
      </c>
      <c r="AK522" s="58">
        <v>511</v>
      </c>
      <c r="AL522" s="58">
        <v>123</v>
      </c>
      <c r="AM522" s="58">
        <v>8511</v>
      </c>
      <c r="AN522" s="58">
        <v>1262</v>
      </c>
      <c r="AO522">
        <v>3</v>
      </c>
      <c r="AP522" t="s">
        <v>18</v>
      </c>
      <c r="AR522">
        <v>5</v>
      </c>
      <c r="AS522">
        <v>7.9999999999999991</v>
      </c>
    </row>
    <row r="523" spans="1:45" x14ac:dyDescent="0.2">
      <c r="A523" s="51">
        <v>521</v>
      </c>
      <c r="B523" s="51">
        <v>441</v>
      </c>
      <c r="C523" t="s">
        <v>80</v>
      </c>
      <c r="D523" t="s">
        <v>126</v>
      </c>
      <c r="E523" t="s">
        <v>127</v>
      </c>
      <c r="F523" s="9">
        <v>6.56</v>
      </c>
      <c r="G523" s="53">
        <v>275</v>
      </c>
      <c r="H523" s="16">
        <v>58</v>
      </c>
      <c r="I523" s="16">
        <v>1801</v>
      </c>
      <c r="J523" s="16">
        <v>378</v>
      </c>
      <c r="K523" s="55">
        <v>1.02</v>
      </c>
      <c r="L523" s="55">
        <v>1.08</v>
      </c>
      <c r="R523" s="7">
        <v>1.03</v>
      </c>
      <c r="S523">
        <v>63.4</v>
      </c>
      <c r="T523">
        <v>64.599999999999994</v>
      </c>
      <c r="U523">
        <v>63.5</v>
      </c>
      <c r="V523">
        <v>64.599999999999994</v>
      </c>
      <c r="W523">
        <v>67</v>
      </c>
      <c r="X523" s="16">
        <v>11147</v>
      </c>
      <c r="Y523" s="16">
        <v>481</v>
      </c>
      <c r="Z523" s="16">
        <v>1003</v>
      </c>
      <c r="AA523" s="16">
        <v>317</v>
      </c>
      <c r="AB523" s="16">
        <v>84</v>
      </c>
      <c r="AC523" s="16">
        <v>227</v>
      </c>
      <c r="AD523" s="16">
        <v>66</v>
      </c>
      <c r="AF523" s="65">
        <f t="shared" si="8"/>
        <v>0</v>
      </c>
      <c r="AG523" s="7">
        <v>1.02</v>
      </c>
      <c r="AH523" s="7">
        <v>1.08</v>
      </c>
      <c r="AI523" s="57">
        <v>43145</v>
      </c>
      <c r="AJ523" s="57">
        <v>17788</v>
      </c>
      <c r="AK523" s="58">
        <v>4</v>
      </c>
      <c r="AL523" s="58">
        <v>4</v>
      </c>
      <c r="AM523" s="58">
        <v>0</v>
      </c>
      <c r="AN523" s="58">
        <v>0</v>
      </c>
      <c r="AO523">
        <v>3</v>
      </c>
      <c r="AP523" t="s">
        <v>18</v>
      </c>
      <c r="AR523">
        <v>4</v>
      </c>
      <c r="AS523">
        <v>13</v>
      </c>
    </row>
    <row r="524" spans="1:45" x14ac:dyDescent="0.2">
      <c r="A524" s="51">
        <v>522</v>
      </c>
      <c r="B524" s="51">
        <v>564</v>
      </c>
      <c r="C524" t="s">
        <v>321</v>
      </c>
      <c r="D524" t="s">
        <v>729</v>
      </c>
      <c r="E524" t="s">
        <v>730</v>
      </c>
      <c r="F524" s="9">
        <v>26.96</v>
      </c>
      <c r="G524" s="53">
        <v>273</v>
      </c>
      <c r="H524" s="16">
        <v>18</v>
      </c>
      <c r="I524" s="16">
        <v>7368</v>
      </c>
      <c r="J524" s="16">
        <v>488</v>
      </c>
      <c r="K524" s="55">
        <v>1.07</v>
      </c>
      <c r="L524" s="55">
        <v>1.21</v>
      </c>
      <c r="R524" s="7">
        <v>1.0900000000000001</v>
      </c>
      <c r="S524">
        <v>43</v>
      </c>
      <c r="T524">
        <v>45.4</v>
      </c>
      <c r="U524">
        <v>42.6</v>
      </c>
      <c r="V524">
        <v>44.94</v>
      </c>
      <c r="W524">
        <v>518</v>
      </c>
      <c r="X524" s="16">
        <v>12513</v>
      </c>
      <c r="Y524" s="16">
        <v>2838</v>
      </c>
      <c r="Z524" s="16">
        <v>4147</v>
      </c>
      <c r="AA524" s="16">
        <v>383</v>
      </c>
      <c r="AB524" s="16">
        <v>165</v>
      </c>
      <c r="AC524" s="16">
        <v>297</v>
      </c>
      <c r="AD524" s="16">
        <v>26</v>
      </c>
      <c r="AF524" s="65">
        <f t="shared" si="8"/>
        <v>0</v>
      </c>
      <c r="AG524" s="7">
        <v>1.07</v>
      </c>
      <c r="AH524" s="7">
        <v>1.21</v>
      </c>
      <c r="AI524" s="57">
        <v>151263</v>
      </c>
      <c r="AJ524" s="57">
        <v>25318</v>
      </c>
      <c r="AK524" s="58">
        <v>2882</v>
      </c>
      <c r="AL524" s="58">
        <v>1153</v>
      </c>
      <c r="AM524" s="58">
        <v>59255</v>
      </c>
      <c r="AN524" s="58">
        <v>25378</v>
      </c>
      <c r="AO524">
        <v>3</v>
      </c>
      <c r="AP524" t="s">
        <v>18</v>
      </c>
      <c r="AR524">
        <v>3</v>
      </c>
      <c r="AS524">
        <v>12</v>
      </c>
    </row>
    <row r="525" spans="1:45" x14ac:dyDescent="0.2">
      <c r="A525" s="51">
        <v>523</v>
      </c>
      <c r="B525" s="51">
        <v>476</v>
      </c>
      <c r="C525" t="s">
        <v>59</v>
      </c>
      <c r="D525" t="s">
        <v>680</v>
      </c>
      <c r="E525" t="s">
        <v>681</v>
      </c>
      <c r="F525" s="9">
        <v>18.75</v>
      </c>
      <c r="G525" s="53">
        <v>268</v>
      </c>
      <c r="H525" s="16">
        <v>42</v>
      </c>
      <c r="I525" s="16">
        <v>5032</v>
      </c>
      <c r="J525" s="16">
        <v>797</v>
      </c>
      <c r="K525" s="55">
        <v>1.02</v>
      </c>
      <c r="L525" s="55">
        <v>1.1000000000000001</v>
      </c>
      <c r="R525" s="7">
        <v>1.03</v>
      </c>
      <c r="S525">
        <v>61.2</v>
      </c>
      <c r="T525">
        <v>62.3</v>
      </c>
      <c r="U525">
        <v>61.2</v>
      </c>
      <c r="V525">
        <v>62.37</v>
      </c>
      <c r="W525">
        <v>485</v>
      </c>
      <c r="X525" s="16">
        <v>28130</v>
      </c>
      <c r="Y525" s="16">
        <v>1350</v>
      </c>
      <c r="Z525" s="16">
        <v>2449</v>
      </c>
      <c r="AA525" s="16">
        <v>1233</v>
      </c>
      <c r="AB525" s="16">
        <v>184</v>
      </c>
      <c r="AC525" s="16">
        <v>409</v>
      </c>
      <c r="AD525" s="16">
        <v>203</v>
      </c>
      <c r="AF525" s="65">
        <f t="shared" si="8"/>
        <v>0</v>
      </c>
      <c r="AG525" s="7">
        <v>1.02</v>
      </c>
      <c r="AH525" s="7">
        <v>1.1000000000000001</v>
      </c>
      <c r="AI525" s="57">
        <v>113389</v>
      </c>
      <c r="AJ525" s="57">
        <v>37959</v>
      </c>
      <c r="AK525" s="58">
        <v>222</v>
      </c>
      <c r="AL525" s="58">
        <v>222</v>
      </c>
      <c r="AM525" s="58">
        <v>0</v>
      </c>
      <c r="AN525" s="58">
        <v>10</v>
      </c>
      <c r="AO525">
        <v>3</v>
      </c>
      <c r="AP525" t="s">
        <v>18</v>
      </c>
      <c r="AR525">
        <v>4</v>
      </c>
      <c r="AS525">
        <v>6</v>
      </c>
    </row>
    <row r="526" spans="1:45" x14ac:dyDescent="0.2">
      <c r="A526" s="51">
        <v>524</v>
      </c>
      <c r="B526" s="51">
        <v>547</v>
      </c>
      <c r="C526" t="s">
        <v>140</v>
      </c>
      <c r="D526" t="s">
        <v>190</v>
      </c>
      <c r="E526" t="s">
        <v>205</v>
      </c>
      <c r="F526" s="9">
        <v>7.44</v>
      </c>
      <c r="G526" s="53">
        <v>266</v>
      </c>
      <c r="H526" s="16">
        <v>21</v>
      </c>
      <c r="I526" s="16">
        <v>1982</v>
      </c>
      <c r="J526" s="16">
        <v>157</v>
      </c>
      <c r="K526" s="55">
        <v>1</v>
      </c>
      <c r="L526" s="55">
        <v>1.1100000000000001</v>
      </c>
      <c r="R526" s="7">
        <v>1.01</v>
      </c>
      <c r="S526">
        <v>64.900000000000006</v>
      </c>
      <c r="T526">
        <v>64.900000000000006</v>
      </c>
      <c r="U526">
        <v>64.900000000000006</v>
      </c>
      <c r="V526">
        <v>64.930000000000007</v>
      </c>
      <c r="W526">
        <v>115</v>
      </c>
      <c r="X526" s="16">
        <v>381715</v>
      </c>
      <c r="Y526" s="16">
        <v>1124</v>
      </c>
      <c r="Z526" s="16">
        <v>717</v>
      </c>
      <c r="AA526" s="16">
        <v>142</v>
      </c>
      <c r="AB526" s="16">
        <v>75</v>
      </c>
      <c r="AC526" s="16">
        <v>66</v>
      </c>
      <c r="AD526" s="16">
        <v>16</v>
      </c>
      <c r="AF526" s="65">
        <f t="shared" si="8"/>
        <v>0</v>
      </c>
      <c r="AG526" s="7">
        <v>1</v>
      </c>
      <c r="AH526" s="7">
        <v>1.1100000000000001</v>
      </c>
      <c r="AI526" s="57">
        <v>40251</v>
      </c>
      <c r="AJ526" s="57">
        <v>7611</v>
      </c>
      <c r="AK526" s="58">
        <v>176</v>
      </c>
      <c r="AL526" s="58">
        <v>111</v>
      </c>
      <c r="AM526" s="58">
        <v>3103</v>
      </c>
      <c r="AN526" s="58">
        <v>1850</v>
      </c>
      <c r="AO526">
        <v>1</v>
      </c>
      <c r="AP526" t="s">
        <v>141</v>
      </c>
      <c r="AQ526">
        <v>3</v>
      </c>
      <c r="AR526">
        <v>2</v>
      </c>
      <c r="AS526">
        <v>0.99999999999999989</v>
      </c>
    </row>
    <row r="527" spans="1:45" x14ac:dyDescent="0.2">
      <c r="A527" s="51">
        <v>525</v>
      </c>
      <c r="B527" s="51">
        <v>574</v>
      </c>
      <c r="C527" t="s">
        <v>747</v>
      </c>
      <c r="D527" t="s">
        <v>745</v>
      </c>
      <c r="E527" t="s">
        <v>746</v>
      </c>
      <c r="F527" s="9">
        <v>33.520000000000003</v>
      </c>
      <c r="G527" s="53">
        <v>262</v>
      </c>
      <c r="H527" s="16">
        <v>16</v>
      </c>
      <c r="I527" s="16">
        <v>8779</v>
      </c>
      <c r="J527" s="16">
        <v>525</v>
      </c>
      <c r="K527" s="55">
        <v>1.04</v>
      </c>
      <c r="L527" s="55">
        <v>1.1499999999999999</v>
      </c>
      <c r="R527" s="7">
        <v>1.05</v>
      </c>
      <c r="S527">
        <v>54</v>
      </c>
      <c r="T527">
        <v>55.9</v>
      </c>
      <c r="U527">
        <v>56.3</v>
      </c>
      <c r="V527">
        <v>57.84</v>
      </c>
      <c r="W527">
        <v>533</v>
      </c>
      <c r="X527" s="16">
        <v>18975</v>
      </c>
      <c r="Y527" s="16">
        <v>2427</v>
      </c>
      <c r="Z527" s="16">
        <v>5051</v>
      </c>
      <c r="AA527" s="16">
        <v>1301</v>
      </c>
      <c r="AB527" s="16">
        <v>117</v>
      </c>
      <c r="AC527" s="16">
        <v>326</v>
      </c>
      <c r="AD527" s="16">
        <v>82</v>
      </c>
      <c r="AF527" s="65">
        <f t="shared" si="8"/>
        <v>-1.0000000000000009E-2</v>
      </c>
      <c r="AG527" s="7">
        <v>1.03</v>
      </c>
      <c r="AH527" s="7">
        <v>1.1399999999999999</v>
      </c>
      <c r="AI527" s="57">
        <v>175324</v>
      </c>
      <c r="AJ527" s="57">
        <v>25993</v>
      </c>
      <c r="AK527" s="58">
        <v>1807</v>
      </c>
      <c r="AL527" s="58">
        <v>623</v>
      </c>
      <c r="AM527" s="58">
        <v>36482</v>
      </c>
      <c r="AN527" s="58">
        <v>13319</v>
      </c>
      <c r="AO527">
        <v>3</v>
      </c>
      <c r="AP527" t="s">
        <v>18</v>
      </c>
      <c r="AR527">
        <v>5</v>
      </c>
      <c r="AS527">
        <v>7.9999999999999991</v>
      </c>
    </row>
    <row r="528" spans="1:45" x14ac:dyDescent="0.2">
      <c r="A528" s="51">
        <v>526</v>
      </c>
      <c r="B528" s="51">
        <v>447</v>
      </c>
      <c r="C528" t="s">
        <v>268</v>
      </c>
      <c r="D528" t="s">
        <v>307</v>
      </c>
      <c r="E528" t="s">
        <v>308</v>
      </c>
      <c r="F528" s="9">
        <v>2.63</v>
      </c>
      <c r="G528" s="53">
        <v>259</v>
      </c>
      <c r="H528" s="16">
        <v>55</v>
      </c>
      <c r="I528" s="16">
        <v>683</v>
      </c>
      <c r="J528" s="16">
        <v>145</v>
      </c>
      <c r="K528" s="55">
        <v>1.03</v>
      </c>
      <c r="L528" s="55">
        <v>1.1100000000000001</v>
      </c>
      <c r="R528" s="7">
        <v>1.04</v>
      </c>
      <c r="S528">
        <v>60.6</v>
      </c>
      <c r="T528">
        <v>62</v>
      </c>
      <c r="U528">
        <v>60.7</v>
      </c>
      <c r="V528">
        <v>62.05</v>
      </c>
      <c r="W528">
        <v>191</v>
      </c>
      <c r="X528" s="16">
        <v>2422</v>
      </c>
      <c r="Y528" s="16">
        <v>172</v>
      </c>
      <c r="Z528" s="16">
        <v>342</v>
      </c>
      <c r="AA528" s="16">
        <v>170</v>
      </c>
      <c r="AB528" s="16">
        <v>32</v>
      </c>
      <c r="AC528" s="16">
        <v>77</v>
      </c>
      <c r="AD528" s="16">
        <v>37</v>
      </c>
      <c r="AF528" s="65">
        <f t="shared" si="8"/>
        <v>0</v>
      </c>
      <c r="AG528" s="7">
        <v>1.03</v>
      </c>
      <c r="AH528" s="7">
        <v>1.1100000000000001</v>
      </c>
      <c r="AI528" s="57">
        <v>16460</v>
      </c>
      <c r="AJ528" s="57">
        <v>6879</v>
      </c>
      <c r="AK528" s="58">
        <v>28</v>
      </c>
      <c r="AL528" s="58">
        <v>27</v>
      </c>
      <c r="AM528" s="58">
        <v>64</v>
      </c>
      <c r="AN528" s="58">
        <v>57</v>
      </c>
      <c r="AO528">
        <v>3</v>
      </c>
      <c r="AP528" t="s">
        <v>18</v>
      </c>
      <c r="AR528">
        <v>4</v>
      </c>
      <c r="AS528">
        <v>6</v>
      </c>
    </row>
    <row r="529" spans="1:45" x14ac:dyDescent="0.2">
      <c r="A529" s="51">
        <v>527</v>
      </c>
      <c r="B529" s="51">
        <v>485</v>
      </c>
      <c r="C529" t="s">
        <v>396</v>
      </c>
      <c r="D529" t="s">
        <v>19</v>
      </c>
      <c r="E529" t="s">
        <v>395</v>
      </c>
      <c r="F529" s="9">
        <v>27.51</v>
      </c>
      <c r="G529" s="53">
        <v>254</v>
      </c>
      <c r="H529" s="16">
        <v>40</v>
      </c>
      <c r="I529" s="16">
        <v>6993</v>
      </c>
      <c r="J529" s="16">
        <v>1098</v>
      </c>
      <c r="K529" s="55">
        <v>1.01</v>
      </c>
      <c r="L529" s="55">
        <v>1.05</v>
      </c>
      <c r="R529" s="7">
        <v>1.02</v>
      </c>
      <c r="S529">
        <v>63.5</v>
      </c>
      <c r="T529">
        <v>63.8</v>
      </c>
      <c r="U529">
        <v>63.5</v>
      </c>
      <c r="V529">
        <v>63.85</v>
      </c>
      <c r="W529">
        <v>261</v>
      </c>
      <c r="X529" s="16">
        <v>83528</v>
      </c>
      <c r="Y529" s="16">
        <v>1373</v>
      </c>
      <c r="Z529" s="16">
        <v>3277</v>
      </c>
      <c r="AA529" s="16">
        <v>2343</v>
      </c>
      <c r="AB529" s="16">
        <v>179</v>
      </c>
      <c r="AC529" s="16">
        <v>544</v>
      </c>
      <c r="AD529" s="16">
        <v>375</v>
      </c>
      <c r="AF529" s="65">
        <f t="shared" si="8"/>
        <v>0</v>
      </c>
      <c r="AG529" s="7">
        <v>1.01</v>
      </c>
      <c r="AH529" s="7">
        <v>1.05</v>
      </c>
      <c r="AI529" s="57">
        <v>156800</v>
      </c>
      <c r="AJ529" s="57">
        <v>51814</v>
      </c>
      <c r="AK529" s="58">
        <v>42</v>
      </c>
      <c r="AL529" s="58">
        <v>42</v>
      </c>
      <c r="AM529" s="58">
        <v>0</v>
      </c>
      <c r="AN529" s="58">
        <v>0</v>
      </c>
      <c r="AO529">
        <v>3</v>
      </c>
      <c r="AP529" t="s">
        <v>18</v>
      </c>
      <c r="AR529">
        <v>2</v>
      </c>
      <c r="AS529">
        <v>7</v>
      </c>
    </row>
    <row r="530" spans="1:45" x14ac:dyDescent="0.2">
      <c r="A530" s="51">
        <v>528</v>
      </c>
      <c r="B530" s="51">
        <v>494</v>
      </c>
      <c r="C530" t="s">
        <v>260</v>
      </c>
      <c r="D530" t="s">
        <v>550</v>
      </c>
      <c r="E530" t="s">
        <v>558</v>
      </c>
      <c r="F530" s="9">
        <v>9.49</v>
      </c>
      <c r="G530" s="53">
        <v>254</v>
      </c>
      <c r="H530" s="16">
        <v>36</v>
      </c>
      <c r="I530" s="16">
        <v>2408</v>
      </c>
      <c r="J530" s="16">
        <v>346</v>
      </c>
      <c r="K530" s="55">
        <v>1</v>
      </c>
      <c r="L530" s="55">
        <v>1.03</v>
      </c>
      <c r="R530" s="7">
        <v>1.01</v>
      </c>
      <c r="S530">
        <v>64.900000000000006</v>
      </c>
      <c r="T530">
        <v>65</v>
      </c>
      <c r="U530">
        <v>64.900000000000006</v>
      </c>
      <c r="V530">
        <v>65</v>
      </c>
      <c r="W530">
        <v>394</v>
      </c>
      <c r="X530" s="16">
        <v>160950</v>
      </c>
      <c r="Y530" s="16">
        <v>387</v>
      </c>
      <c r="Z530" s="16">
        <v>897</v>
      </c>
      <c r="AA530" s="16">
        <v>1123</v>
      </c>
      <c r="AB530" s="16">
        <v>45</v>
      </c>
      <c r="AC530" s="16">
        <v>130</v>
      </c>
      <c r="AD530" s="16">
        <v>171</v>
      </c>
      <c r="AF530" s="65">
        <f t="shared" si="8"/>
        <v>0</v>
      </c>
      <c r="AG530" s="7">
        <v>1</v>
      </c>
      <c r="AH530" s="7">
        <v>1.03</v>
      </c>
      <c r="AI530" s="57">
        <v>53067</v>
      </c>
      <c r="AJ530" s="57">
        <v>16354</v>
      </c>
      <c r="AK530" s="58">
        <v>25</v>
      </c>
      <c r="AL530" s="58">
        <v>25</v>
      </c>
      <c r="AM530" s="58">
        <v>0</v>
      </c>
      <c r="AN530" s="58">
        <v>0</v>
      </c>
      <c r="AO530">
        <v>1</v>
      </c>
      <c r="AP530" t="s">
        <v>18</v>
      </c>
      <c r="AR530">
        <v>4</v>
      </c>
      <c r="AS530">
        <v>13</v>
      </c>
    </row>
    <row r="531" spans="1:45" x14ac:dyDescent="0.2">
      <c r="A531" s="51">
        <v>529</v>
      </c>
      <c r="B531" s="51">
        <v>529</v>
      </c>
      <c r="C531" t="s">
        <v>108</v>
      </c>
      <c r="D531" t="s">
        <v>440</v>
      </c>
      <c r="E531" t="s">
        <v>442</v>
      </c>
      <c r="F531" s="9">
        <v>53.56</v>
      </c>
      <c r="G531" s="53">
        <v>250</v>
      </c>
      <c r="H531" s="16">
        <v>25</v>
      </c>
      <c r="I531" s="16">
        <v>13406</v>
      </c>
      <c r="J531" s="16">
        <v>1316</v>
      </c>
      <c r="K531" s="55">
        <v>1.02</v>
      </c>
      <c r="L531" s="55">
        <v>1.1100000000000001</v>
      </c>
      <c r="R531" s="7">
        <v>1.03</v>
      </c>
      <c r="S531">
        <v>56.7</v>
      </c>
      <c r="T531">
        <v>57.7</v>
      </c>
      <c r="U531">
        <v>57.4</v>
      </c>
      <c r="V531">
        <v>58.46</v>
      </c>
      <c r="W531">
        <v>295</v>
      </c>
      <c r="X531" s="16">
        <v>58923</v>
      </c>
      <c r="Y531" s="16">
        <v>3687</v>
      </c>
      <c r="Z531" s="16">
        <v>6419</v>
      </c>
      <c r="AA531" s="16">
        <v>3300</v>
      </c>
      <c r="AB531" s="16">
        <v>312</v>
      </c>
      <c r="AC531" s="16">
        <v>671</v>
      </c>
      <c r="AD531" s="16">
        <v>333</v>
      </c>
      <c r="AF531" s="65">
        <f t="shared" si="8"/>
        <v>-1.0000000000000009E-2</v>
      </c>
      <c r="AG531" s="7">
        <v>1.02</v>
      </c>
      <c r="AH531" s="7">
        <v>1.1000000000000001</v>
      </c>
      <c r="AI531" s="57">
        <v>281844</v>
      </c>
      <c r="AJ531" s="57">
        <v>65673</v>
      </c>
      <c r="AK531" s="58">
        <v>2279</v>
      </c>
      <c r="AL531" s="58">
        <v>1854</v>
      </c>
      <c r="AM531" s="58">
        <v>47968</v>
      </c>
      <c r="AN531" s="58">
        <v>40349</v>
      </c>
      <c r="AO531">
        <v>3</v>
      </c>
      <c r="AP531" t="s">
        <v>18</v>
      </c>
      <c r="AR531">
        <v>3</v>
      </c>
      <c r="AS531">
        <v>12</v>
      </c>
    </row>
    <row r="532" spans="1:45" x14ac:dyDescent="0.2">
      <c r="A532" s="51">
        <v>530</v>
      </c>
      <c r="B532" s="51">
        <v>558</v>
      </c>
      <c r="C532" t="s">
        <v>90</v>
      </c>
      <c r="D532" t="s">
        <v>88</v>
      </c>
      <c r="E532" t="s">
        <v>89</v>
      </c>
      <c r="F532" s="9">
        <v>46.67</v>
      </c>
      <c r="G532" s="53">
        <v>249</v>
      </c>
      <c r="H532" s="16">
        <v>19</v>
      </c>
      <c r="I532" s="16">
        <v>11599</v>
      </c>
      <c r="J532" s="16">
        <v>884</v>
      </c>
      <c r="K532" s="55">
        <v>1.03</v>
      </c>
      <c r="L532" s="55">
        <v>1.1299999999999999</v>
      </c>
      <c r="R532" s="7">
        <v>1.04</v>
      </c>
      <c r="S532">
        <v>54.7</v>
      </c>
      <c r="T532">
        <v>55.9</v>
      </c>
      <c r="U532">
        <v>54.4</v>
      </c>
      <c r="V532">
        <v>55.6</v>
      </c>
      <c r="W532">
        <v>47</v>
      </c>
      <c r="X532" s="16">
        <v>36340</v>
      </c>
      <c r="Y532" s="16">
        <v>2997</v>
      </c>
      <c r="Z532" s="16">
        <v>6331</v>
      </c>
      <c r="AA532" s="16">
        <v>2270</v>
      </c>
      <c r="AB532" s="16">
        <v>196</v>
      </c>
      <c r="AC532" s="16">
        <v>518</v>
      </c>
      <c r="AD532" s="16">
        <v>170</v>
      </c>
      <c r="AF532" s="65">
        <f t="shared" si="8"/>
        <v>0</v>
      </c>
      <c r="AG532" s="7">
        <v>1.03</v>
      </c>
      <c r="AH532" s="7">
        <v>1.1299999999999999</v>
      </c>
      <c r="AI532" s="57">
        <v>239288</v>
      </c>
      <c r="AJ532" s="57">
        <v>45678</v>
      </c>
      <c r="AK532" s="58">
        <v>3376</v>
      </c>
      <c r="AL532" s="58">
        <v>1962</v>
      </c>
      <c r="AM532" s="58">
        <v>71129</v>
      </c>
      <c r="AN532" s="58">
        <v>43424</v>
      </c>
      <c r="AO532">
        <v>3</v>
      </c>
      <c r="AP532" t="s">
        <v>18</v>
      </c>
      <c r="AR532">
        <v>2</v>
      </c>
      <c r="AS532">
        <v>14</v>
      </c>
    </row>
    <row r="533" spans="1:45" x14ac:dyDescent="0.2">
      <c r="A533" s="51">
        <v>531</v>
      </c>
      <c r="B533" s="51">
        <v>465</v>
      </c>
      <c r="C533" t="s">
        <v>396</v>
      </c>
      <c r="D533" t="s">
        <v>19</v>
      </c>
      <c r="E533" t="s">
        <v>401</v>
      </c>
      <c r="F533" s="9">
        <v>4.08</v>
      </c>
      <c r="G533" s="53">
        <v>244</v>
      </c>
      <c r="H533" s="16">
        <v>46</v>
      </c>
      <c r="I533" s="16">
        <v>997</v>
      </c>
      <c r="J533" s="16">
        <v>189</v>
      </c>
      <c r="K533" s="55">
        <v>1.01</v>
      </c>
      <c r="L533" s="55">
        <v>1.07</v>
      </c>
      <c r="R533" s="7">
        <v>1.02</v>
      </c>
      <c r="S533">
        <v>60.8</v>
      </c>
      <c r="T533">
        <v>61.6</v>
      </c>
      <c r="U533">
        <v>60.7</v>
      </c>
      <c r="V533">
        <v>61.5</v>
      </c>
      <c r="W533">
        <v>265</v>
      </c>
      <c r="X533" s="16">
        <v>7163</v>
      </c>
      <c r="Y533" s="16">
        <v>262</v>
      </c>
      <c r="Z533" s="16">
        <v>456</v>
      </c>
      <c r="AA533" s="16">
        <v>279</v>
      </c>
      <c r="AB533" s="16">
        <v>43</v>
      </c>
      <c r="AC533" s="16">
        <v>93</v>
      </c>
      <c r="AD533" s="16">
        <v>53</v>
      </c>
      <c r="AF533" s="65">
        <f t="shared" si="8"/>
        <v>0</v>
      </c>
      <c r="AG533" s="7">
        <v>1.01</v>
      </c>
      <c r="AH533" s="7">
        <v>1.07</v>
      </c>
      <c r="AI533" s="57">
        <v>23431</v>
      </c>
      <c r="AJ533" s="57">
        <v>9036</v>
      </c>
      <c r="AK533" s="58">
        <v>67</v>
      </c>
      <c r="AL533" s="58">
        <v>58</v>
      </c>
      <c r="AM533" s="58">
        <v>705</v>
      </c>
      <c r="AN533" s="58">
        <v>545</v>
      </c>
      <c r="AO533">
        <v>3</v>
      </c>
      <c r="AP533" t="s">
        <v>18</v>
      </c>
      <c r="AR533">
        <v>2</v>
      </c>
      <c r="AS533">
        <v>7</v>
      </c>
    </row>
    <row r="534" spans="1:45" x14ac:dyDescent="0.2">
      <c r="A534" s="51">
        <v>532</v>
      </c>
      <c r="B534" s="51">
        <v>518</v>
      </c>
      <c r="C534" t="s">
        <v>112</v>
      </c>
      <c r="D534" t="s">
        <v>318</v>
      </c>
      <c r="E534" t="s">
        <v>319</v>
      </c>
      <c r="F534" s="9">
        <v>29.55</v>
      </c>
      <c r="G534" s="53">
        <v>244</v>
      </c>
      <c r="H534" s="16">
        <v>26</v>
      </c>
      <c r="I534" s="16">
        <v>7207</v>
      </c>
      <c r="J534" s="16">
        <v>783</v>
      </c>
      <c r="K534" s="55">
        <v>1.02</v>
      </c>
      <c r="L534" s="55">
        <v>1.1000000000000001</v>
      </c>
      <c r="R534" s="7">
        <v>1.03</v>
      </c>
      <c r="S534">
        <v>60.4</v>
      </c>
      <c r="T534">
        <v>61.3</v>
      </c>
      <c r="U534">
        <v>62</v>
      </c>
      <c r="V534">
        <v>62.69</v>
      </c>
      <c r="W534">
        <v>197</v>
      </c>
      <c r="X534" s="16">
        <v>42503</v>
      </c>
      <c r="Y534" s="16">
        <v>2201</v>
      </c>
      <c r="Z534" s="16">
        <v>2830</v>
      </c>
      <c r="AA534" s="16">
        <v>2175</v>
      </c>
      <c r="AB534" s="16">
        <v>204</v>
      </c>
      <c r="AC534" s="16">
        <v>334</v>
      </c>
      <c r="AD534" s="16">
        <v>246</v>
      </c>
      <c r="AF534" s="65">
        <f t="shared" si="8"/>
        <v>-1.0000000000000009E-2</v>
      </c>
      <c r="AG534" s="7">
        <v>1.01</v>
      </c>
      <c r="AH534" s="7">
        <v>1.0900000000000001</v>
      </c>
      <c r="AI534" s="57">
        <v>152592</v>
      </c>
      <c r="AJ534" s="57">
        <v>37607</v>
      </c>
      <c r="AK534" s="58">
        <v>655</v>
      </c>
      <c r="AL534" s="58">
        <v>365</v>
      </c>
      <c r="AM534" s="58">
        <v>9513</v>
      </c>
      <c r="AN534" s="58">
        <v>4177</v>
      </c>
      <c r="AO534">
        <v>3</v>
      </c>
      <c r="AP534" t="s">
        <v>18</v>
      </c>
      <c r="AR534">
        <v>3</v>
      </c>
      <c r="AS534">
        <v>12</v>
      </c>
    </row>
    <row r="535" spans="1:45" x14ac:dyDescent="0.2">
      <c r="A535" s="51">
        <v>533</v>
      </c>
      <c r="B535" s="51">
        <v>524</v>
      </c>
      <c r="C535" t="s">
        <v>30</v>
      </c>
      <c r="D535" t="s">
        <v>460</v>
      </c>
      <c r="E535" t="s">
        <v>471</v>
      </c>
      <c r="F535" s="9">
        <v>11.57</v>
      </c>
      <c r="G535" s="53">
        <v>243</v>
      </c>
      <c r="H535" s="16">
        <v>26</v>
      </c>
      <c r="I535" s="16">
        <v>2816</v>
      </c>
      <c r="J535" s="16">
        <v>298</v>
      </c>
      <c r="K535" s="55">
        <v>1</v>
      </c>
      <c r="L535" s="55">
        <v>1.02</v>
      </c>
      <c r="R535" s="7">
        <v>1.01</v>
      </c>
      <c r="S535">
        <v>64.900000000000006</v>
      </c>
      <c r="T535">
        <v>64.900000000000006</v>
      </c>
      <c r="U535">
        <v>64.900000000000006</v>
      </c>
      <c r="V535">
        <v>64.92</v>
      </c>
      <c r="W535">
        <v>320</v>
      </c>
      <c r="X535" s="16">
        <v>323688</v>
      </c>
      <c r="Y535" s="16">
        <v>474</v>
      </c>
      <c r="Z535" s="16">
        <v>1408</v>
      </c>
      <c r="AA535" s="16">
        <v>933</v>
      </c>
      <c r="AB535" s="16">
        <v>34</v>
      </c>
      <c r="AC535" s="16">
        <v>158</v>
      </c>
      <c r="AD535" s="16">
        <v>105</v>
      </c>
      <c r="AF535" s="65">
        <f t="shared" si="8"/>
        <v>0</v>
      </c>
      <c r="AG535" s="7">
        <v>1</v>
      </c>
      <c r="AH535" s="7">
        <v>1.02</v>
      </c>
      <c r="AI535" s="57">
        <v>58904</v>
      </c>
      <c r="AJ535" s="57">
        <v>14058</v>
      </c>
      <c r="AK535" s="58">
        <v>18</v>
      </c>
      <c r="AL535" s="58">
        <v>18</v>
      </c>
      <c r="AM535" s="58">
        <v>0</v>
      </c>
      <c r="AN535" s="58">
        <v>0</v>
      </c>
      <c r="AO535">
        <v>1</v>
      </c>
      <c r="AP535" t="s">
        <v>18</v>
      </c>
      <c r="AR535">
        <v>3</v>
      </c>
      <c r="AS535">
        <v>11</v>
      </c>
    </row>
    <row r="536" spans="1:45" x14ac:dyDescent="0.2">
      <c r="A536" s="51">
        <v>534</v>
      </c>
      <c r="B536" s="51">
        <v>548</v>
      </c>
      <c r="C536" t="s">
        <v>343</v>
      </c>
      <c r="D536" t="s">
        <v>341</v>
      </c>
      <c r="E536" t="s">
        <v>342</v>
      </c>
      <c r="F536" s="9">
        <v>9.52</v>
      </c>
      <c r="G536" s="53">
        <v>241</v>
      </c>
      <c r="H536" s="16">
        <v>21</v>
      </c>
      <c r="I536" s="16">
        <v>2299</v>
      </c>
      <c r="J536" s="16">
        <v>198</v>
      </c>
      <c r="K536" s="55">
        <v>1.02</v>
      </c>
      <c r="L536" s="55">
        <v>1.1000000000000001</v>
      </c>
      <c r="R536" s="7">
        <v>1.03</v>
      </c>
      <c r="S536">
        <v>63.4</v>
      </c>
      <c r="T536">
        <v>64.5</v>
      </c>
      <c r="U536">
        <v>63.4</v>
      </c>
      <c r="V536">
        <v>64.540000000000006</v>
      </c>
      <c r="W536">
        <v>221</v>
      </c>
      <c r="X536" s="16">
        <v>7998</v>
      </c>
      <c r="Y536" s="16">
        <v>351</v>
      </c>
      <c r="Z536" s="16">
        <v>1260</v>
      </c>
      <c r="AA536" s="16">
        <v>688</v>
      </c>
      <c r="AB536" s="16">
        <v>26</v>
      </c>
      <c r="AC536" s="16">
        <v>118</v>
      </c>
      <c r="AD536" s="16">
        <v>54</v>
      </c>
      <c r="AF536" s="65">
        <f t="shared" si="8"/>
        <v>0</v>
      </c>
      <c r="AG536" s="7">
        <v>1.02</v>
      </c>
      <c r="AH536" s="7">
        <v>1.1000000000000001</v>
      </c>
      <c r="AI536" s="57">
        <v>46822</v>
      </c>
      <c r="AJ536" s="57">
        <v>9405</v>
      </c>
      <c r="AK536" s="58">
        <v>39</v>
      </c>
      <c r="AL536" s="58">
        <v>39</v>
      </c>
      <c r="AM536" s="58">
        <v>0</v>
      </c>
      <c r="AN536" s="58">
        <v>1</v>
      </c>
      <c r="AO536">
        <v>3</v>
      </c>
      <c r="AP536" t="s">
        <v>18</v>
      </c>
      <c r="AR536">
        <v>5</v>
      </c>
      <c r="AS536">
        <v>10</v>
      </c>
    </row>
    <row r="537" spans="1:45" x14ac:dyDescent="0.2">
      <c r="A537" s="51">
        <v>535</v>
      </c>
      <c r="B537" s="51">
        <v>479</v>
      </c>
      <c r="C537" t="s">
        <v>21</v>
      </c>
      <c r="D537" t="s">
        <v>460</v>
      </c>
      <c r="E537" t="s">
        <v>462</v>
      </c>
      <c r="F537" s="9">
        <v>8.14</v>
      </c>
      <c r="G537" s="53">
        <v>237</v>
      </c>
      <c r="H537" s="16">
        <v>42</v>
      </c>
      <c r="I537" s="16">
        <v>1928</v>
      </c>
      <c r="J537" s="16">
        <v>342</v>
      </c>
      <c r="K537" s="55">
        <v>1</v>
      </c>
      <c r="L537" s="55">
        <v>1.05</v>
      </c>
      <c r="R537" s="7">
        <v>1.01</v>
      </c>
      <c r="S537">
        <v>64.8</v>
      </c>
      <c r="T537">
        <v>65</v>
      </c>
      <c r="U537">
        <v>64.8</v>
      </c>
      <c r="V537">
        <v>64.959999999999994</v>
      </c>
      <c r="W537">
        <v>310</v>
      </c>
      <c r="X537" s="16">
        <v>69685</v>
      </c>
      <c r="Y537" s="16">
        <v>474</v>
      </c>
      <c r="Z537" s="16">
        <v>866</v>
      </c>
      <c r="AA537" s="16">
        <v>588</v>
      </c>
      <c r="AB537" s="16">
        <v>68</v>
      </c>
      <c r="AC537" s="16">
        <v>168</v>
      </c>
      <c r="AD537" s="16">
        <v>107</v>
      </c>
      <c r="AF537" s="65">
        <f t="shared" si="8"/>
        <v>0</v>
      </c>
      <c r="AG537" s="7">
        <v>1</v>
      </c>
      <c r="AH537" s="7">
        <v>1.05</v>
      </c>
      <c r="AI537" s="57">
        <v>44394</v>
      </c>
      <c r="AJ537" s="57">
        <v>16157</v>
      </c>
      <c r="AK537" s="58">
        <v>16</v>
      </c>
      <c r="AL537" s="58">
        <v>16</v>
      </c>
      <c r="AM537" s="58">
        <v>0</v>
      </c>
      <c r="AN537" s="58">
        <v>0</v>
      </c>
      <c r="AO537">
        <v>1</v>
      </c>
      <c r="AP537" t="s">
        <v>18</v>
      </c>
      <c r="AQ537">
        <v>5</v>
      </c>
      <c r="AR537">
        <v>3</v>
      </c>
      <c r="AS537">
        <v>5</v>
      </c>
    </row>
    <row r="538" spans="1:45" x14ac:dyDescent="0.2">
      <c r="A538" s="51">
        <v>536</v>
      </c>
      <c r="B538" s="51">
        <v>512</v>
      </c>
      <c r="C538" t="s">
        <v>116</v>
      </c>
      <c r="D538" t="s">
        <v>114</v>
      </c>
      <c r="E538" t="s">
        <v>115</v>
      </c>
      <c r="F538" s="9">
        <v>32.79</v>
      </c>
      <c r="G538" s="53">
        <v>236</v>
      </c>
      <c r="H538" s="16">
        <v>29</v>
      </c>
      <c r="I538" s="16">
        <v>7747</v>
      </c>
      <c r="J538" s="16">
        <v>949</v>
      </c>
      <c r="K538" s="55">
        <v>1.02</v>
      </c>
      <c r="L538" s="55">
        <v>1.1299999999999999</v>
      </c>
      <c r="R538" s="7">
        <v>1.03</v>
      </c>
      <c r="S538">
        <v>58.4</v>
      </c>
      <c r="T538">
        <v>59.2</v>
      </c>
      <c r="U538">
        <v>58.2</v>
      </c>
      <c r="V538">
        <v>59.06</v>
      </c>
      <c r="W538">
        <v>60</v>
      </c>
      <c r="X538" s="16">
        <v>34990</v>
      </c>
      <c r="Y538" s="16">
        <v>1960</v>
      </c>
      <c r="Z538" s="16">
        <v>3700</v>
      </c>
      <c r="AA538" s="16">
        <v>2087</v>
      </c>
      <c r="AB538" s="16">
        <v>202</v>
      </c>
      <c r="AC538" s="16">
        <v>486</v>
      </c>
      <c r="AD538" s="16">
        <v>261</v>
      </c>
      <c r="AF538" s="65">
        <f t="shared" si="8"/>
        <v>0</v>
      </c>
      <c r="AG538" s="7">
        <v>1.02</v>
      </c>
      <c r="AH538" s="7">
        <v>1.1299999999999999</v>
      </c>
      <c r="AI538" s="57">
        <v>168198</v>
      </c>
      <c r="AJ538" s="57">
        <v>47016</v>
      </c>
      <c r="AK538" s="58">
        <v>1205</v>
      </c>
      <c r="AL538" s="58">
        <v>1152</v>
      </c>
      <c r="AM538" s="58">
        <v>20748</v>
      </c>
      <c r="AN538" s="58">
        <v>23492</v>
      </c>
      <c r="AO538">
        <v>3</v>
      </c>
      <c r="AP538" t="s">
        <v>18</v>
      </c>
      <c r="AR538">
        <v>3</v>
      </c>
      <c r="AS538">
        <v>12</v>
      </c>
    </row>
    <row r="539" spans="1:45" x14ac:dyDescent="0.2">
      <c r="A539" s="51">
        <v>537</v>
      </c>
      <c r="B539" s="51">
        <v>517</v>
      </c>
      <c r="C539" t="s">
        <v>174</v>
      </c>
      <c r="D539" t="s">
        <v>913</v>
      </c>
      <c r="E539" t="s">
        <v>916</v>
      </c>
      <c r="F539" s="9">
        <v>37.17</v>
      </c>
      <c r="G539" s="53">
        <v>236</v>
      </c>
      <c r="H539" s="16">
        <v>27</v>
      </c>
      <c r="I539" s="16">
        <v>8769</v>
      </c>
      <c r="J539" s="16">
        <v>993</v>
      </c>
      <c r="K539" s="55">
        <v>1.02</v>
      </c>
      <c r="L539" s="55">
        <v>1.1499999999999999</v>
      </c>
      <c r="R539" s="7">
        <v>1.03</v>
      </c>
      <c r="S539">
        <v>57.4</v>
      </c>
      <c r="T539">
        <v>58.3</v>
      </c>
      <c r="U539">
        <v>60.6</v>
      </c>
      <c r="V539">
        <v>61.35</v>
      </c>
      <c r="W539">
        <v>656</v>
      </c>
      <c r="X539" s="16">
        <v>23461</v>
      </c>
      <c r="Y539" s="16">
        <v>2029</v>
      </c>
      <c r="Z539" s="16">
        <v>4635</v>
      </c>
      <c r="AA539" s="16">
        <v>2105</v>
      </c>
      <c r="AB539" s="16">
        <v>204</v>
      </c>
      <c r="AC539" s="16">
        <v>540</v>
      </c>
      <c r="AD539" s="16">
        <v>249</v>
      </c>
      <c r="AF539" s="65">
        <f t="shared" si="8"/>
        <v>-3.9999999999999813E-2</v>
      </c>
      <c r="AG539" s="7">
        <v>1.02</v>
      </c>
      <c r="AH539" s="7">
        <v>1.1100000000000001</v>
      </c>
      <c r="AI539" s="57">
        <v>190563</v>
      </c>
      <c r="AJ539" s="57">
        <v>47945</v>
      </c>
      <c r="AK539" s="58">
        <v>2685</v>
      </c>
      <c r="AL539" s="58">
        <v>593</v>
      </c>
      <c r="AM539" s="58">
        <v>45101</v>
      </c>
      <c r="AN539" s="58">
        <v>8903</v>
      </c>
      <c r="AO539">
        <v>3</v>
      </c>
      <c r="AP539" t="s">
        <v>18</v>
      </c>
      <c r="AR539">
        <v>4</v>
      </c>
      <c r="AS539">
        <v>6</v>
      </c>
    </row>
    <row r="540" spans="1:45" x14ac:dyDescent="0.2">
      <c r="A540" s="51">
        <v>538</v>
      </c>
      <c r="B540" s="51">
        <v>587</v>
      </c>
      <c r="C540" t="s">
        <v>96</v>
      </c>
      <c r="D540" t="s">
        <v>653</v>
      </c>
      <c r="E540" t="s">
        <v>657</v>
      </c>
      <c r="F540" s="9">
        <v>13.26</v>
      </c>
      <c r="G540" s="53">
        <v>234</v>
      </c>
      <c r="H540" s="16">
        <v>12</v>
      </c>
      <c r="I540" s="16">
        <v>3097</v>
      </c>
      <c r="J540" s="16">
        <v>163</v>
      </c>
      <c r="K540" s="55">
        <v>1.03</v>
      </c>
      <c r="L540" s="55">
        <v>1.1599999999999999</v>
      </c>
      <c r="R540" s="7">
        <v>1.04</v>
      </c>
      <c r="S540">
        <v>58.9</v>
      </c>
      <c r="T540">
        <v>60.7</v>
      </c>
      <c r="U540">
        <v>59.3</v>
      </c>
      <c r="V540">
        <v>61.1</v>
      </c>
      <c r="W540">
        <v>465</v>
      </c>
      <c r="X540" s="16">
        <v>11290</v>
      </c>
      <c r="Y540" s="16">
        <v>1001</v>
      </c>
      <c r="Z540" s="16">
        <v>1426</v>
      </c>
      <c r="AA540" s="16">
        <v>670</v>
      </c>
      <c r="AB540" s="16">
        <v>46</v>
      </c>
      <c r="AC540" s="16">
        <v>82</v>
      </c>
      <c r="AD540" s="16">
        <v>36</v>
      </c>
      <c r="AF540" s="65">
        <f t="shared" si="8"/>
        <v>0</v>
      </c>
      <c r="AG540" s="7">
        <v>1.03</v>
      </c>
      <c r="AH540" s="7">
        <v>1.1599999999999999</v>
      </c>
      <c r="AI540" s="57">
        <v>60182</v>
      </c>
      <c r="AJ540" s="57">
        <v>7903</v>
      </c>
      <c r="AK540" s="58">
        <v>120</v>
      </c>
      <c r="AL540" s="58">
        <v>103</v>
      </c>
      <c r="AM540" s="58">
        <v>791</v>
      </c>
      <c r="AN540" s="58">
        <v>590</v>
      </c>
      <c r="AO540">
        <v>3</v>
      </c>
      <c r="AP540" t="s">
        <v>18</v>
      </c>
      <c r="AR540">
        <v>2</v>
      </c>
      <c r="AS540">
        <v>14</v>
      </c>
    </row>
    <row r="541" spans="1:45" x14ac:dyDescent="0.2">
      <c r="A541" s="51">
        <v>539</v>
      </c>
      <c r="B541" s="51">
        <v>474</v>
      </c>
      <c r="C541" t="s">
        <v>116</v>
      </c>
      <c r="D541" t="s">
        <v>718</v>
      </c>
      <c r="E541" t="s">
        <v>719</v>
      </c>
      <c r="F541" s="9">
        <v>9.08</v>
      </c>
      <c r="G541" s="53">
        <v>228</v>
      </c>
      <c r="H541" s="16">
        <v>43</v>
      </c>
      <c r="I541" s="16">
        <v>2069</v>
      </c>
      <c r="J541" s="16">
        <v>388</v>
      </c>
      <c r="K541" s="55">
        <v>1.02</v>
      </c>
      <c r="L541" s="55">
        <v>1.1299999999999999</v>
      </c>
      <c r="R541" s="7">
        <v>1.03</v>
      </c>
      <c r="S541">
        <v>53.2</v>
      </c>
      <c r="T541">
        <v>53.6</v>
      </c>
      <c r="U541">
        <v>53.1</v>
      </c>
      <c r="V541">
        <v>53.62</v>
      </c>
      <c r="W541">
        <v>509</v>
      </c>
      <c r="X541" s="16">
        <v>8440</v>
      </c>
      <c r="Y541" s="16">
        <v>426</v>
      </c>
      <c r="Z541" s="16">
        <v>1078</v>
      </c>
      <c r="AA541" s="16">
        <v>564</v>
      </c>
      <c r="AB541" s="16">
        <v>67</v>
      </c>
      <c r="AC541" s="16">
        <v>214</v>
      </c>
      <c r="AD541" s="16">
        <v>107</v>
      </c>
      <c r="AF541" s="65">
        <f t="shared" si="8"/>
        <v>0</v>
      </c>
      <c r="AG541" s="7">
        <v>1.02</v>
      </c>
      <c r="AH541" s="7">
        <v>1.1299999999999999</v>
      </c>
      <c r="AI541" s="57">
        <v>51621</v>
      </c>
      <c r="AJ541" s="57">
        <v>20941</v>
      </c>
      <c r="AK541" s="58">
        <v>1656</v>
      </c>
      <c r="AL541" s="58">
        <v>1272</v>
      </c>
      <c r="AM541" s="58">
        <v>35884</v>
      </c>
      <c r="AN541" s="58">
        <v>28365</v>
      </c>
      <c r="AO541">
        <v>3</v>
      </c>
      <c r="AP541" t="s">
        <v>18</v>
      </c>
      <c r="AR541">
        <v>3</v>
      </c>
      <c r="AS541">
        <v>12</v>
      </c>
    </row>
    <row r="542" spans="1:45" x14ac:dyDescent="0.2">
      <c r="A542" s="51">
        <v>540</v>
      </c>
      <c r="B542" s="51">
        <v>503</v>
      </c>
      <c r="C542" t="s">
        <v>80</v>
      </c>
      <c r="D542" t="s">
        <v>415</v>
      </c>
      <c r="E542" t="s">
        <v>416</v>
      </c>
      <c r="F542" s="9">
        <v>30.33</v>
      </c>
      <c r="G542" s="53">
        <v>227</v>
      </c>
      <c r="H542" s="16">
        <v>33</v>
      </c>
      <c r="I542" s="16">
        <v>6889</v>
      </c>
      <c r="J542" s="16">
        <v>1007</v>
      </c>
      <c r="K542" s="55">
        <v>1.04</v>
      </c>
      <c r="L542" s="55">
        <v>1.1599999999999999</v>
      </c>
      <c r="R542" s="7">
        <v>1.05</v>
      </c>
      <c r="S542">
        <v>58.5</v>
      </c>
      <c r="T542">
        <v>60.3</v>
      </c>
      <c r="U542">
        <v>59.1</v>
      </c>
      <c r="V542">
        <v>60.89</v>
      </c>
      <c r="W542">
        <v>274</v>
      </c>
      <c r="X542" s="16">
        <v>19981</v>
      </c>
      <c r="Y542" s="16">
        <v>1991</v>
      </c>
      <c r="Z542" s="16">
        <v>3767</v>
      </c>
      <c r="AA542" s="16">
        <v>1131</v>
      </c>
      <c r="AB542" s="16">
        <v>247</v>
      </c>
      <c r="AC542" s="16">
        <v>595</v>
      </c>
      <c r="AD542" s="16">
        <v>164</v>
      </c>
      <c r="AF542" s="65">
        <f t="shared" si="8"/>
        <v>-1.0000000000000009E-2</v>
      </c>
      <c r="AG542" s="7">
        <v>1.04</v>
      </c>
      <c r="AH542" s="7">
        <v>1.1499999999999999</v>
      </c>
      <c r="AI542" s="57">
        <v>153432</v>
      </c>
      <c r="AJ542" s="57">
        <v>48454</v>
      </c>
      <c r="AK542" s="58">
        <v>631</v>
      </c>
      <c r="AL542" s="58">
        <v>526</v>
      </c>
      <c r="AM542" s="58">
        <v>5330</v>
      </c>
      <c r="AN542" s="58">
        <v>3437</v>
      </c>
      <c r="AO542">
        <v>3</v>
      </c>
      <c r="AP542" t="s">
        <v>18</v>
      </c>
      <c r="AR542">
        <v>4</v>
      </c>
      <c r="AS542">
        <v>13</v>
      </c>
    </row>
    <row r="543" spans="1:45" x14ac:dyDescent="0.2">
      <c r="A543" s="51">
        <v>541</v>
      </c>
      <c r="B543" s="51">
        <v>502</v>
      </c>
      <c r="C543" t="s">
        <v>366</v>
      </c>
      <c r="D543" t="s">
        <v>727</v>
      </c>
      <c r="E543" t="s">
        <v>728</v>
      </c>
      <c r="F543" s="9">
        <v>4</v>
      </c>
      <c r="G543" s="53">
        <v>221</v>
      </c>
      <c r="H543" s="16">
        <v>33</v>
      </c>
      <c r="I543" s="16">
        <v>883</v>
      </c>
      <c r="J543" s="16">
        <v>133</v>
      </c>
      <c r="K543" s="55">
        <v>1.1299999999999999</v>
      </c>
      <c r="L543" s="55">
        <v>1.47</v>
      </c>
      <c r="R543" s="7">
        <v>1.2</v>
      </c>
      <c r="S543">
        <v>29.6</v>
      </c>
      <c r="T543">
        <v>33</v>
      </c>
      <c r="U543">
        <v>29.6</v>
      </c>
      <c r="V543">
        <v>32.97</v>
      </c>
      <c r="W543">
        <v>517</v>
      </c>
      <c r="X543" s="16">
        <v>691</v>
      </c>
      <c r="Y543" s="16">
        <v>430</v>
      </c>
      <c r="Z543" s="16">
        <v>441</v>
      </c>
      <c r="AA543" s="16">
        <v>11</v>
      </c>
      <c r="AB543" s="16">
        <v>55</v>
      </c>
      <c r="AC543" s="16">
        <v>77</v>
      </c>
      <c r="AD543" s="16">
        <v>2</v>
      </c>
      <c r="AF543" s="65">
        <f t="shared" si="8"/>
        <v>1.0000000000000009E-2</v>
      </c>
      <c r="AG543" s="7">
        <v>1.1399999999999999</v>
      </c>
      <c r="AH543" s="7">
        <v>1.48</v>
      </c>
      <c r="AI543" s="57">
        <v>20922</v>
      </c>
      <c r="AJ543" s="57">
        <v>6904</v>
      </c>
      <c r="AK543" s="58">
        <v>646</v>
      </c>
      <c r="AL543" s="58">
        <v>306</v>
      </c>
      <c r="AM543" s="58">
        <v>13418</v>
      </c>
      <c r="AN543" s="58">
        <v>6754</v>
      </c>
      <c r="AO543">
        <v>3</v>
      </c>
      <c r="AP543" t="s">
        <v>18</v>
      </c>
      <c r="AR543">
        <v>3</v>
      </c>
      <c r="AS543">
        <v>9</v>
      </c>
    </row>
    <row r="544" spans="1:45" x14ac:dyDescent="0.2">
      <c r="A544" s="51">
        <v>542</v>
      </c>
      <c r="B544" s="51">
        <v>499</v>
      </c>
      <c r="C544" t="s">
        <v>154</v>
      </c>
      <c r="D544" t="s">
        <v>913</v>
      </c>
      <c r="E544" t="s">
        <v>431</v>
      </c>
      <c r="F544" s="9">
        <v>31.61</v>
      </c>
      <c r="G544" s="53">
        <v>219</v>
      </c>
      <c r="H544" s="16">
        <v>36</v>
      </c>
      <c r="I544" s="16">
        <v>6932</v>
      </c>
      <c r="J544" s="16">
        <v>1122</v>
      </c>
      <c r="K544" s="55">
        <v>1.03</v>
      </c>
      <c r="L544" s="55">
        <v>1.1299999999999999</v>
      </c>
      <c r="R544" s="7">
        <v>1.04</v>
      </c>
      <c r="S544">
        <v>58.4</v>
      </c>
      <c r="T544">
        <v>59.6</v>
      </c>
      <c r="U544">
        <v>60</v>
      </c>
      <c r="V544">
        <v>61.3</v>
      </c>
      <c r="W544">
        <v>660</v>
      </c>
      <c r="X544" s="16">
        <v>25487</v>
      </c>
      <c r="Y544" s="16">
        <v>2107</v>
      </c>
      <c r="Z544" s="16">
        <v>3319</v>
      </c>
      <c r="AA544" s="16">
        <v>1507</v>
      </c>
      <c r="AB544" s="16">
        <v>300</v>
      </c>
      <c r="AC544" s="16">
        <v>584</v>
      </c>
      <c r="AD544" s="16">
        <v>238</v>
      </c>
      <c r="AF544" s="65">
        <f t="shared" si="8"/>
        <v>-9.9999999999997868E-3</v>
      </c>
      <c r="AG544" s="7">
        <v>1.03</v>
      </c>
      <c r="AH544" s="7">
        <v>1.1200000000000001</v>
      </c>
      <c r="AI544" s="57">
        <v>158277</v>
      </c>
      <c r="AJ544" s="57">
        <v>53740</v>
      </c>
      <c r="AK544" s="58">
        <v>985</v>
      </c>
      <c r="AL544" s="58">
        <v>441</v>
      </c>
      <c r="AM544" s="58">
        <v>10641</v>
      </c>
      <c r="AN544" s="58">
        <v>3135</v>
      </c>
      <c r="AO544">
        <v>3</v>
      </c>
      <c r="AP544" t="s">
        <v>18</v>
      </c>
      <c r="AR544">
        <v>4</v>
      </c>
      <c r="AS544">
        <v>6</v>
      </c>
    </row>
    <row r="545" spans="1:45" x14ac:dyDescent="0.2">
      <c r="A545" s="51">
        <v>543</v>
      </c>
      <c r="B545" s="51">
        <v>412</v>
      </c>
      <c r="C545" t="s">
        <v>80</v>
      </c>
      <c r="D545" t="s">
        <v>126</v>
      </c>
      <c r="E545" t="s">
        <v>128</v>
      </c>
      <c r="F545" s="9">
        <v>4.0199999999999996</v>
      </c>
      <c r="G545" s="53">
        <v>218</v>
      </c>
      <c r="H545" s="16">
        <v>67</v>
      </c>
      <c r="I545" s="16">
        <v>876</v>
      </c>
      <c r="J545" s="16">
        <v>271</v>
      </c>
      <c r="K545" s="55">
        <v>1.01</v>
      </c>
      <c r="L545" s="55">
        <v>1.07</v>
      </c>
      <c r="R545" s="7">
        <v>1.02</v>
      </c>
      <c r="S545">
        <v>63.3</v>
      </c>
      <c r="T545">
        <v>63.4</v>
      </c>
      <c r="U545">
        <v>63.3</v>
      </c>
      <c r="V545">
        <v>63.4</v>
      </c>
      <c r="W545">
        <v>68</v>
      </c>
      <c r="X545" s="16">
        <v>6827</v>
      </c>
      <c r="Y545" s="16">
        <v>113</v>
      </c>
      <c r="Z545" s="16">
        <v>466</v>
      </c>
      <c r="AA545" s="16">
        <v>297</v>
      </c>
      <c r="AB545" s="16">
        <v>25</v>
      </c>
      <c r="AC545" s="16">
        <v>162</v>
      </c>
      <c r="AD545" s="16">
        <v>83</v>
      </c>
      <c r="AF545" s="65">
        <f t="shared" si="8"/>
        <v>0</v>
      </c>
      <c r="AG545" s="7">
        <v>1.01</v>
      </c>
      <c r="AH545" s="7">
        <v>1.07</v>
      </c>
      <c r="AI545" s="57">
        <v>23617</v>
      </c>
      <c r="AJ545" s="57">
        <v>12837</v>
      </c>
      <c r="AK545" s="58">
        <v>49</v>
      </c>
      <c r="AL545" s="58">
        <v>47</v>
      </c>
      <c r="AM545" s="58">
        <v>56</v>
      </c>
      <c r="AN545" s="58">
        <v>60</v>
      </c>
      <c r="AO545">
        <v>3</v>
      </c>
      <c r="AP545" t="s">
        <v>18</v>
      </c>
      <c r="AR545">
        <v>4</v>
      </c>
      <c r="AS545">
        <v>13</v>
      </c>
    </row>
    <row r="546" spans="1:45" x14ac:dyDescent="0.2">
      <c r="A546" s="51">
        <v>544</v>
      </c>
      <c r="B546" s="51">
        <v>576</v>
      </c>
      <c r="C546" t="s">
        <v>588</v>
      </c>
      <c r="D546" t="s">
        <v>586</v>
      </c>
      <c r="E546" t="s">
        <v>587</v>
      </c>
      <c r="F546" s="9">
        <v>27.83</v>
      </c>
      <c r="G546" s="53">
        <v>209</v>
      </c>
      <c r="H546" s="16">
        <v>15</v>
      </c>
      <c r="I546" s="16">
        <v>5820</v>
      </c>
      <c r="J546" s="16">
        <v>418</v>
      </c>
      <c r="K546" s="55">
        <v>1.01</v>
      </c>
      <c r="L546" s="55">
        <v>1.1000000000000001</v>
      </c>
      <c r="R546" s="7">
        <v>1.02</v>
      </c>
      <c r="S546">
        <v>53.2</v>
      </c>
      <c r="T546">
        <v>52.6</v>
      </c>
      <c r="U546">
        <v>53.2</v>
      </c>
      <c r="V546">
        <v>52.44</v>
      </c>
      <c r="W546">
        <v>417</v>
      </c>
      <c r="X546" s="16">
        <v>37605</v>
      </c>
      <c r="Y546" s="16">
        <v>1121</v>
      </c>
      <c r="Z546" s="16">
        <v>3457</v>
      </c>
      <c r="AA546" s="16">
        <v>1242</v>
      </c>
      <c r="AB546" s="16">
        <v>59</v>
      </c>
      <c r="AC546" s="16">
        <v>267</v>
      </c>
      <c r="AD546" s="16">
        <v>92</v>
      </c>
      <c r="AF546" s="65">
        <f t="shared" si="8"/>
        <v>0</v>
      </c>
      <c r="AG546" s="7">
        <v>1.01</v>
      </c>
      <c r="AH546" s="7">
        <v>1.1000000000000001</v>
      </c>
      <c r="AI546" s="57">
        <v>120254</v>
      </c>
      <c r="AJ546" s="57">
        <v>21955</v>
      </c>
      <c r="AK546" s="58">
        <v>2165</v>
      </c>
      <c r="AL546" s="58">
        <v>1106</v>
      </c>
      <c r="AM546" s="58">
        <v>45228</v>
      </c>
      <c r="AN546" s="58">
        <v>24468</v>
      </c>
      <c r="AO546">
        <v>3</v>
      </c>
      <c r="AP546" t="s">
        <v>18</v>
      </c>
      <c r="AR546">
        <v>5</v>
      </c>
      <c r="AS546">
        <v>10</v>
      </c>
    </row>
    <row r="547" spans="1:45" x14ac:dyDescent="0.2">
      <c r="A547" s="51">
        <v>545</v>
      </c>
      <c r="B547" s="51">
        <v>582</v>
      </c>
      <c r="C547" t="s">
        <v>213</v>
      </c>
      <c r="D547" t="s">
        <v>937</v>
      </c>
      <c r="E547" t="s">
        <v>822</v>
      </c>
      <c r="F547" s="9">
        <v>12.26</v>
      </c>
      <c r="G547" s="53">
        <v>208</v>
      </c>
      <c r="H547" s="16">
        <v>13</v>
      </c>
      <c r="I547" s="16">
        <v>2546</v>
      </c>
      <c r="J547" s="16">
        <v>165</v>
      </c>
      <c r="K547" s="55">
        <v>1</v>
      </c>
      <c r="L547" s="55">
        <v>1.1100000000000001</v>
      </c>
      <c r="R547" s="7">
        <v>1.04</v>
      </c>
      <c r="S547">
        <v>64.900000000000006</v>
      </c>
      <c r="T547">
        <v>64.900000000000006</v>
      </c>
      <c r="U547">
        <v>64.900000000000006</v>
      </c>
      <c r="V547">
        <v>64.95</v>
      </c>
      <c r="W547">
        <v>678</v>
      </c>
      <c r="X547" s="16">
        <v>447128</v>
      </c>
      <c r="Y547" s="16">
        <v>717</v>
      </c>
      <c r="Z547" s="16">
        <v>1289</v>
      </c>
      <c r="AA547" s="16">
        <v>540</v>
      </c>
      <c r="AB547" s="16">
        <v>30</v>
      </c>
      <c r="AC547" s="16">
        <v>95</v>
      </c>
      <c r="AD547" s="16">
        <v>40</v>
      </c>
      <c r="AF547" s="65">
        <f t="shared" si="8"/>
        <v>0</v>
      </c>
      <c r="AG547" s="7">
        <v>1</v>
      </c>
      <c r="AH547" s="7">
        <v>1.1100000000000001</v>
      </c>
      <c r="AI547" s="57">
        <v>52304</v>
      </c>
      <c r="AJ547" s="57">
        <v>8319</v>
      </c>
      <c r="AK547" s="58">
        <v>1064</v>
      </c>
      <c r="AL547" s="58">
        <v>263</v>
      </c>
      <c r="AM547" s="58">
        <v>21229</v>
      </c>
      <c r="AN547" s="58">
        <v>5536</v>
      </c>
      <c r="AO547">
        <v>1</v>
      </c>
      <c r="AP547" t="s">
        <v>7</v>
      </c>
      <c r="AQ547">
        <v>1</v>
      </c>
      <c r="AR547">
        <v>1</v>
      </c>
      <c r="AS547">
        <v>1.9999999999999998</v>
      </c>
    </row>
    <row r="548" spans="1:45" x14ac:dyDescent="0.2">
      <c r="A548" s="51">
        <v>546</v>
      </c>
      <c r="B548" s="51">
        <v>491</v>
      </c>
      <c r="C548" t="s">
        <v>116</v>
      </c>
      <c r="D548" t="s">
        <v>714</v>
      </c>
      <c r="E548" t="s">
        <v>717</v>
      </c>
      <c r="F548" s="9">
        <v>8.75</v>
      </c>
      <c r="G548" s="53">
        <v>203</v>
      </c>
      <c r="H548" s="16">
        <v>38</v>
      </c>
      <c r="I548" s="16">
        <v>1773</v>
      </c>
      <c r="J548" s="16">
        <v>335</v>
      </c>
      <c r="K548" s="55">
        <v>1.05</v>
      </c>
      <c r="L548" s="55">
        <v>1.21</v>
      </c>
      <c r="R548" s="7">
        <v>1.07</v>
      </c>
      <c r="S548">
        <v>58.3</v>
      </c>
      <c r="T548">
        <v>60.8</v>
      </c>
      <c r="U548">
        <v>58</v>
      </c>
      <c r="V548">
        <v>60.74</v>
      </c>
      <c r="W548">
        <v>508</v>
      </c>
      <c r="X548" s="16">
        <v>4288</v>
      </c>
      <c r="Y548" s="16">
        <v>524</v>
      </c>
      <c r="Z548" s="16">
        <v>1057</v>
      </c>
      <c r="AA548" s="16">
        <v>192</v>
      </c>
      <c r="AB548" s="16">
        <v>87</v>
      </c>
      <c r="AC548" s="16">
        <v>210</v>
      </c>
      <c r="AD548" s="16">
        <v>38</v>
      </c>
      <c r="AF548" s="65">
        <f t="shared" si="8"/>
        <v>0</v>
      </c>
      <c r="AG548" s="7">
        <v>1.05</v>
      </c>
      <c r="AH548" s="7">
        <v>1.21</v>
      </c>
      <c r="AI548" s="57">
        <v>41995</v>
      </c>
      <c r="AJ548" s="57">
        <v>16363</v>
      </c>
      <c r="AK548" s="58">
        <v>302</v>
      </c>
      <c r="AL548" s="58">
        <v>284</v>
      </c>
      <c r="AM548" s="58">
        <v>4632</v>
      </c>
      <c r="AN548" s="58">
        <v>4852</v>
      </c>
      <c r="AO548">
        <v>3</v>
      </c>
      <c r="AP548" t="s">
        <v>18</v>
      </c>
      <c r="AR548">
        <v>3</v>
      </c>
      <c r="AS548">
        <v>12</v>
      </c>
    </row>
    <row r="549" spans="1:45" x14ac:dyDescent="0.2">
      <c r="A549" s="51">
        <v>547</v>
      </c>
      <c r="B549" s="51">
        <v>492</v>
      </c>
      <c r="C549" t="s">
        <v>57</v>
      </c>
      <c r="D549" t="s">
        <v>550</v>
      </c>
      <c r="E549" t="s">
        <v>561</v>
      </c>
      <c r="F549" s="9">
        <v>23.27</v>
      </c>
      <c r="G549" s="53">
        <v>202</v>
      </c>
      <c r="H549" s="16">
        <v>37</v>
      </c>
      <c r="I549" s="16">
        <v>4710</v>
      </c>
      <c r="J549" s="16">
        <v>871</v>
      </c>
      <c r="K549" s="55">
        <v>1</v>
      </c>
      <c r="L549" s="55">
        <v>1.07</v>
      </c>
      <c r="R549" s="7">
        <v>1.01</v>
      </c>
      <c r="S549">
        <v>64.900000000000006</v>
      </c>
      <c r="T549">
        <v>64.900000000000006</v>
      </c>
      <c r="U549">
        <v>64.900000000000006</v>
      </c>
      <c r="V549">
        <v>64.91</v>
      </c>
      <c r="W549">
        <v>397</v>
      </c>
      <c r="X549" s="16">
        <v>279288</v>
      </c>
      <c r="Y549" s="16">
        <v>1131</v>
      </c>
      <c r="Z549" s="16">
        <v>2687</v>
      </c>
      <c r="AA549" s="16">
        <v>892</v>
      </c>
      <c r="AB549" s="16">
        <v>159</v>
      </c>
      <c r="AC549" s="16">
        <v>542</v>
      </c>
      <c r="AD549" s="16">
        <v>169</v>
      </c>
      <c r="AF549" s="65">
        <f t="shared" si="8"/>
        <v>0</v>
      </c>
      <c r="AG549" s="7">
        <v>1</v>
      </c>
      <c r="AH549" s="7">
        <v>1.07</v>
      </c>
      <c r="AI549" s="57">
        <v>110553</v>
      </c>
      <c r="AJ549" s="57">
        <v>41492</v>
      </c>
      <c r="AK549" s="58">
        <v>583</v>
      </c>
      <c r="AL549" s="58">
        <v>237</v>
      </c>
      <c r="AM549" s="58">
        <v>10794</v>
      </c>
      <c r="AN549" s="58">
        <v>4379</v>
      </c>
      <c r="AO549">
        <v>1</v>
      </c>
      <c r="AP549" t="s">
        <v>18</v>
      </c>
      <c r="AR549">
        <v>4</v>
      </c>
      <c r="AS549">
        <v>13</v>
      </c>
    </row>
    <row r="550" spans="1:45" x14ac:dyDescent="0.2">
      <c r="A550" s="51">
        <v>548</v>
      </c>
      <c r="B550" s="51">
        <v>367</v>
      </c>
      <c r="C550" t="s">
        <v>396</v>
      </c>
      <c r="D550" t="s">
        <v>863</v>
      </c>
      <c r="E550" t="s">
        <v>865</v>
      </c>
      <c r="F550" s="9">
        <v>23.25</v>
      </c>
      <c r="G550" s="53">
        <v>200</v>
      </c>
      <c r="H550" s="16">
        <v>101</v>
      </c>
      <c r="I550" s="16">
        <v>4661</v>
      </c>
      <c r="J550" s="16">
        <v>2355</v>
      </c>
      <c r="K550" s="55">
        <v>1.01</v>
      </c>
      <c r="L550" s="55">
        <v>1.06</v>
      </c>
      <c r="R550" s="7">
        <v>1.02</v>
      </c>
      <c r="S550">
        <v>64</v>
      </c>
      <c r="T550">
        <v>64.599999999999994</v>
      </c>
      <c r="U550">
        <v>64</v>
      </c>
      <c r="V550">
        <v>64.61</v>
      </c>
      <c r="W550">
        <v>620</v>
      </c>
      <c r="X550" s="16">
        <v>63487</v>
      </c>
      <c r="Y550" s="16">
        <v>1254</v>
      </c>
      <c r="Z550" s="16">
        <v>1961</v>
      </c>
      <c r="AA550" s="16">
        <v>1445</v>
      </c>
      <c r="AB550" s="16">
        <v>550</v>
      </c>
      <c r="AC550" s="16">
        <v>1073</v>
      </c>
      <c r="AD550" s="16">
        <v>731</v>
      </c>
      <c r="AF550" s="65">
        <f t="shared" si="8"/>
        <v>0</v>
      </c>
      <c r="AG550" s="7">
        <v>1.01</v>
      </c>
      <c r="AH550" s="7">
        <v>1.06</v>
      </c>
      <c r="AI550" s="57">
        <v>152080</v>
      </c>
      <c r="AJ550" s="57">
        <v>110914</v>
      </c>
      <c r="AK550" s="58">
        <v>55</v>
      </c>
      <c r="AL550" s="58">
        <v>2</v>
      </c>
      <c r="AM550" s="58">
        <v>0</v>
      </c>
      <c r="AN550" s="58">
        <v>0</v>
      </c>
      <c r="AO550">
        <v>3</v>
      </c>
      <c r="AP550" t="s">
        <v>18</v>
      </c>
      <c r="AR550">
        <v>2</v>
      </c>
      <c r="AS550">
        <v>7</v>
      </c>
    </row>
    <row r="551" spans="1:45" x14ac:dyDescent="0.2">
      <c r="A551" s="51">
        <v>549</v>
      </c>
      <c r="B551" s="51">
        <v>551</v>
      </c>
      <c r="C551" t="s">
        <v>268</v>
      </c>
      <c r="D551" t="s">
        <v>427</v>
      </c>
      <c r="E551" t="s">
        <v>430</v>
      </c>
      <c r="F551" s="9">
        <v>40.46</v>
      </c>
      <c r="G551" s="53">
        <v>200</v>
      </c>
      <c r="H551" s="16">
        <v>20</v>
      </c>
      <c r="I551" s="16">
        <v>8078</v>
      </c>
      <c r="J551" s="16">
        <v>822</v>
      </c>
      <c r="K551" s="55">
        <v>1.03</v>
      </c>
      <c r="L551" s="55">
        <v>1.1000000000000001</v>
      </c>
      <c r="R551" s="7">
        <v>1.04</v>
      </c>
      <c r="S551">
        <v>58.8</v>
      </c>
      <c r="T551">
        <v>60</v>
      </c>
      <c r="U551">
        <v>59.2</v>
      </c>
      <c r="V551">
        <v>60.21</v>
      </c>
      <c r="W551">
        <v>285</v>
      </c>
      <c r="X551" s="16">
        <v>27814</v>
      </c>
      <c r="Y551" s="16">
        <v>2282</v>
      </c>
      <c r="Z551" s="16">
        <v>4265</v>
      </c>
      <c r="AA551" s="16">
        <v>1531</v>
      </c>
      <c r="AB551" s="16">
        <v>205</v>
      </c>
      <c r="AC551" s="16">
        <v>456</v>
      </c>
      <c r="AD551" s="16">
        <v>161</v>
      </c>
      <c r="AF551" s="65">
        <f t="shared" si="8"/>
        <v>0</v>
      </c>
      <c r="AG551" s="7">
        <v>1.02</v>
      </c>
      <c r="AH551" s="7">
        <v>1.1000000000000001</v>
      </c>
      <c r="AI551" s="57">
        <v>171143</v>
      </c>
      <c r="AJ551" s="57">
        <v>40278</v>
      </c>
      <c r="AK551" s="58">
        <v>1607</v>
      </c>
      <c r="AL551" s="58">
        <v>776</v>
      </c>
      <c r="AM551" s="58">
        <v>30622</v>
      </c>
      <c r="AN551" s="58">
        <v>14403</v>
      </c>
      <c r="AO551">
        <v>3</v>
      </c>
      <c r="AP551" t="s">
        <v>18</v>
      </c>
      <c r="AR551">
        <v>4</v>
      </c>
      <c r="AS551">
        <v>6</v>
      </c>
    </row>
    <row r="552" spans="1:45" x14ac:dyDescent="0.2">
      <c r="A552" s="51">
        <v>550</v>
      </c>
      <c r="B552" s="51">
        <v>509</v>
      </c>
      <c r="C552" t="s">
        <v>57</v>
      </c>
      <c r="D552" t="s">
        <v>300</v>
      </c>
      <c r="E552" t="s">
        <v>301</v>
      </c>
      <c r="F552" s="9">
        <v>34.840000000000003</v>
      </c>
      <c r="G552" s="53">
        <v>196</v>
      </c>
      <c r="H552" s="16">
        <v>31</v>
      </c>
      <c r="I552" s="16">
        <v>6828</v>
      </c>
      <c r="J552" s="16">
        <v>1069</v>
      </c>
      <c r="K552" s="55">
        <v>1.03</v>
      </c>
      <c r="L552" s="55">
        <v>1.1299999999999999</v>
      </c>
      <c r="R552" s="7">
        <v>1.04</v>
      </c>
      <c r="S552">
        <v>61</v>
      </c>
      <c r="T552">
        <v>62.3</v>
      </c>
      <c r="U552">
        <v>63</v>
      </c>
      <c r="V552">
        <v>63.97</v>
      </c>
      <c r="W552">
        <v>186</v>
      </c>
      <c r="X552" s="16">
        <v>32953</v>
      </c>
      <c r="Y552" s="16">
        <v>2201</v>
      </c>
      <c r="Z552" s="16">
        <v>2745</v>
      </c>
      <c r="AA552" s="16">
        <v>1882</v>
      </c>
      <c r="AB552" s="16">
        <v>293</v>
      </c>
      <c r="AC552" s="16">
        <v>471</v>
      </c>
      <c r="AD552" s="16">
        <v>305</v>
      </c>
      <c r="AF552" s="65">
        <f t="shared" si="8"/>
        <v>-2.9999999999999805E-2</v>
      </c>
      <c r="AG552" s="7">
        <v>1.02</v>
      </c>
      <c r="AH552" s="7">
        <v>1.1000000000000001</v>
      </c>
      <c r="AI552" s="57">
        <v>153954</v>
      </c>
      <c r="AJ552" s="57">
        <v>51040</v>
      </c>
      <c r="AK552" s="58">
        <v>525</v>
      </c>
      <c r="AL552" s="58">
        <v>348</v>
      </c>
      <c r="AM552" s="58">
        <v>706</v>
      </c>
      <c r="AN552" s="58">
        <v>84</v>
      </c>
      <c r="AO552">
        <v>3</v>
      </c>
      <c r="AP552" t="s">
        <v>18</v>
      </c>
      <c r="AR552">
        <v>4</v>
      </c>
      <c r="AS552">
        <v>6</v>
      </c>
    </row>
    <row r="553" spans="1:45" x14ac:dyDescent="0.2">
      <c r="A553" s="51">
        <v>551</v>
      </c>
      <c r="B553" s="51">
        <v>526</v>
      </c>
      <c r="C553" t="s">
        <v>21</v>
      </c>
      <c r="D553" t="s">
        <v>460</v>
      </c>
      <c r="E553" t="s">
        <v>464</v>
      </c>
      <c r="F553" s="9">
        <v>11.07</v>
      </c>
      <c r="G553" s="53">
        <v>195</v>
      </c>
      <c r="H553" s="16">
        <v>25</v>
      </c>
      <c r="I553" s="16">
        <v>2161</v>
      </c>
      <c r="J553" s="16">
        <v>277</v>
      </c>
      <c r="K553" s="55">
        <v>1</v>
      </c>
      <c r="L553" s="55">
        <v>1.07</v>
      </c>
      <c r="R553" s="7">
        <v>1.01</v>
      </c>
      <c r="S553">
        <v>64.900000000000006</v>
      </c>
      <c r="T553">
        <v>64.900000000000006</v>
      </c>
      <c r="U553">
        <v>64.8</v>
      </c>
      <c r="V553">
        <v>64.900000000000006</v>
      </c>
      <c r="W553">
        <v>312</v>
      </c>
      <c r="X553" s="16">
        <v>215068</v>
      </c>
      <c r="Y553" s="16">
        <v>451</v>
      </c>
      <c r="Z553" s="16">
        <v>997</v>
      </c>
      <c r="AA553" s="16">
        <v>712</v>
      </c>
      <c r="AB553" s="16">
        <v>44</v>
      </c>
      <c r="AC553" s="16">
        <v>135</v>
      </c>
      <c r="AD553" s="16">
        <v>98</v>
      </c>
      <c r="AF553" s="65">
        <f t="shared" si="8"/>
        <v>0</v>
      </c>
      <c r="AG553" s="7">
        <v>1</v>
      </c>
      <c r="AH553" s="7">
        <v>1.07</v>
      </c>
      <c r="AI553" s="57">
        <v>46714</v>
      </c>
      <c r="AJ553" s="57">
        <v>13131</v>
      </c>
      <c r="AK553" s="58">
        <v>63</v>
      </c>
      <c r="AL553" s="58">
        <v>50</v>
      </c>
      <c r="AM553" s="58">
        <v>433</v>
      </c>
      <c r="AN553" s="58">
        <v>178</v>
      </c>
      <c r="AO553">
        <v>1</v>
      </c>
      <c r="AP553" t="s">
        <v>23</v>
      </c>
      <c r="AQ553">
        <v>5</v>
      </c>
      <c r="AR553">
        <v>3</v>
      </c>
      <c r="AS553">
        <v>5</v>
      </c>
    </row>
    <row r="554" spans="1:45" x14ac:dyDescent="0.2">
      <c r="A554" s="51">
        <v>552</v>
      </c>
      <c r="B554" s="51">
        <v>510</v>
      </c>
      <c r="C554" t="s">
        <v>57</v>
      </c>
      <c r="D554" t="s">
        <v>527</v>
      </c>
      <c r="E554" t="s">
        <v>533</v>
      </c>
      <c r="F554" s="9">
        <v>35.979999999999997</v>
      </c>
      <c r="G554" s="53">
        <v>193</v>
      </c>
      <c r="H554" s="16">
        <v>30</v>
      </c>
      <c r="I554" s="16">
        <v>6948</v>
      </c>
      <c r="J554" s="16">
        <v>1077</v>
      </c>
      <c r="K554" s="55">
        <v>1.01</v>
      </c>
      <c r="L554" s="55">
        <v>1.0900000000000001</v>
      </c>
      <c r="R554" s="7">
        <v>1.05</v>
      </c>
      <c r="S554">
        <v>61.9</v>
      </c>
      <c r="T554">
        <v>62.3</v>
      </c>
      <c r="U554">
        <v>62</v>
      </c>
      <c r="V554">
        <v>62.39</v>
      </c>
      <c r="W554">
        <v>374</v>
      </c>
      <c r="X554" s="16">
        <v>35938</v>
      </c>
      <c r="Y554" s="16">
        <v>1464</v>
      </c>
      <c r="Z554" s="16">
        <v>3444</v>
      </c>
      <c r="AA554" s="16">
        <v>2040</v>
      </c>
      <c r="AB554" s="16">
        <v>191</v>
      </c>
      <c r="AC554" s="16">
        <v>561</v>
      </c>
      <c r="AD554" s="16">
        <v>325</v>
      </c>
      <c r="AF554" s="65">
        <f t="shared" si="8"/>
        <v>0</v>
      </c>
      <c r="AG554" s="7">
        <v>1.01</v>
      </c>
      <c r="AH554" s="7">
        <v>1.0900000000000001</v>
      </c>
      <c r="AI554" s="57">
        <v>158046</v>
      </c>
      <c r="AJ554" s="57">
        <v>52389</v>
      </c>
      <c r="AK554" s="58">
        <v>1371</v>
      </c>
      <c r="AL554" s="58">
        <v>815</v>
      </c>
      <c r="AM554" s="58">
        <v>24373</v>
      </c>
      <c r="AN554" s="58">
        <v>13582</v>
      </c>
      <c r="AO554">
        <v>3</v>
      </c>
      <c r="AP554" t="s">
        <v>18</v>
      </c>
      <c r="AR554">
        <v>4</v>
      </c>
      <c r="AS554">
        <v>6</v>
      </c>
    </row>
    <row r="555" spans="1:45" x14ac:dyDescent="0.2">
      <c r="A555" s="51">
        <v>553</v>
      </c>
      <c r="B555" s="51">
        <v>541</v>
      </c>
      <c r="C555" t="s">
        <v>691</v>
      </c>
      <c r="D555" t="s">
        <v>767</v>
      </c>
      <c r="E555" t="s">
        <v>309</v>
      </c>
      <c r="F555" s="9">
        <v>32.86</v>
      </c>
      <c r="G555" s="53">
        <v>193</v>
      </c>
      <c r="H555" s="16">
        <v>22</v>
      </c>
      <c r="I555" s="16">
        <v>6329</v>
      </c>
      <c r="J555" s="16">
        <v>723</v>
      </c>
      <c r="K555" s="55">
        <v>1.03</v>
      </c>
      <c r="L555" s="55">
        <v>1.1499999999999999</v>
      </c>
      <c r="R555" s="7">
        <v>1.04</v>
      </c>
      <c r="S555">
        <v>60.2</v>
      </c>
      <c r="T555">
        <v>61.9</v>
      </c>
      <c r="U555">
        <v>60.6</v>
      </c>
      <c r="V555">
        <v>62.41</v>
      </c>
      <c r="W555">
        <v>568</v>
      </c>
      <c r="X555" s="16">
        <v>24071</v>
      </c>
      <c r="Y555" s="16">
        <v>2111</v>
      </c>
      <c r="Z555" s="16">
        <v>2408</v>
      </c>
      <c r="AA555" s="16">
        <v>1809</v>
      </c>
      <c r="AB555" s="16">
        <v>218</v>
      </c>
      <c r="AC555" s="16">
        <v>294</v>
      </c>
      <c r="AD555" s="16">
        <v>211</v>
      </c>
      <c r="AF555" s="65">
        <f t="shared" si="8"/>
        <v>0</v>
      </c>
      <c r="AG555" s="7">
        <v>1.03</v>
      </c>
      <c r="AH555" s="7">
        <v>1.1499999999999999</v>
      </c>
      <c r="AI555" s="57">
        <v>135764</v>
      </c>
      <c r="AJ555" s="57">
        <v>35240</v>
      </c>
      <c r="AK555" s="58">
        <v>947</v>
      </c>
      <c r="AL555" s="58">
        <v>603</v>
      </c>
      <c r="AM555" s="58">
        <v>14405</v>
      </c>
      <c r="AN555" s="58">
        <v>7995</v>
      </c>
      <c r="AO555">
        <v>3</v>
      </c>
      <c r="AP555" t="s">
        <v>18</v>
      </c>
      <c r="AR555">
        <v>2</v>
      </c>
      <c r="AS555">
        <v>7</v>
      </c>
    </row>
    <row r="556" spans="1:45" x14ac:dyDescent="0.2">
      <c r="A556" s="51">
        <v>554</v>
      </c>
      <c r="B556" s="51">
        <v>496</v>
      </c>
      <c r="C556" t="s">
        <v>11</v>
      </c>
      <c r="D556" t="s">
        <v>460</v>
      </c>
      <c r="E556" t="s">
        <v>494</v>
      </c>
      <c r="F556" s="9">
        <v>3.05</v>
      </c>
      <c r="G556" s="53">
        <v>190</v>
      </c>
      <c r="H556" s="16">
        <v>36</v>
      </c>
      <c r="I556" s="16">
        <v>578</v>
      </c>
      <c r="J556" s="16">
        <v>110</v>
      </c>
      <c r="K556" s="55">
        <v>1</v>
      </c>
      <c r="L556" s="55">
        <v>1.05</v>
      </c>
      <c r="R556" s="7">
        <v>1.01</v>
      </c>
      <c r="S556">
        <v>65</v>
      </c>
      <c r="T556">
        <v>65</v>
      </c>
      <c r="U556">
        <v>65</v>
      </c>
      <c r="V556">
        <v>65</v>
      </c>
      <c r="W556">
        <v>345</v>
      </c>
      <c r="X556" s="16">
        <v>77453</v>
      </c>
      <c r="Y556" s="16">
        <v>49</v>
      </c>
      <c r="Z556" s="16">
        <v>269</v>
      </c>
      <c r="AA556" s="16">
        <v>260</v>
      </c>
      <c r="AB556" s="16">
        <v>7</v>
      </c>
      <c r="AC556" s="16">
        <v>54</v>
      </c>
      <c r="AD556" s="16">
        <v>49</v>
      </c>
      <c r="AF556" s="65">
        <f t="shared" si="8"/>
        <v>0</v>
      </c>
      <c r="AG556" s="7">
        <v>1</v>
      </c>
      <c r="AH556" s="7">
        <v>1.05</v>
      </c>
      <c r="AI556" s="57">
        <v>13502</v>
      </c>
      <c r="AJ556" s="57">
        <v>5163</v>
      </c>
      <c r="AK556" s="58">
        <v>1</v>
      </c>
      <c r="AL556" s="58">
        <v>1</v>
      </c>
      <c r="AM556" s="58">
        <v>0</v>
      </c>
      <c r="AN556" s="58">
        <v>0</v>
      </c>
      <c r="AO556">
        <v>1</v>
      </c>
      <c r="AP556" t="s">
        <v>18</v>
      </c>
      <c r="AQ556">
        <v>1</v>
      </c>
      <c r="AR556">
        <v>1</v>
      </c>
      <c r="AS556">
        <v>1.9999999999999998</v>
      </c>
    </row>
    <row r="557" spans="1:45" x14ac:dyDescent="0.2">
      <c r="A557" s="51">
        <v>555</v>
      </c>
      <c r="B557" s="51">
        <v>579</v>
      </c>
      <c r="C557" t="s">
        <v>57</v>
      </c>
      <c r="D557" t="s">
        <v>434</v>
      </c>
      <c r="E557" t="s">
        <v>279</v>
      </c>
      <c r="F557" s="9">
        <v>40.74</v>
      </c>
      <c r="G557" s="53">
        <v>189</v>
      </c>
      <c r="H557" s="16">
        <v>14</v>
      </c>
      <c r="I557" s="16">
        <v>7707</v>
      </c>
      <c r="J557" s="16">
        <v>571</v>
      </c>
      <c r="K557" s="55">
        <v>1.03</v>
      </c>
      <c r="L557" s="55">
        <v>1.1100000000000001</v>
      </c>
      <c r="R557" s="7">
        <v>1.04</v>
      </c>
      <c r="S557">
        <v>60.5</v>
      </c>
      <c r="T557">
        <v>61.7</v>
      </c>
      <c r="U557">
        <v>62.2</v>
      </c>
      <c r="V557">
        <v>63.15</v>
      </c>
      <c r="W557">
        <v>290</v>
      </c>
      <c r="X557" s="16">
        <v>28800</v>
      </c>
      <c r="Y557" s="16">
        <v>2032</v>
      </c>
      <c r="Z557" s="16">
        <v>3406</v>
      </c>
      <c r="AA557" s="16">
        <v>2269</v>
      </c>
      <c r="AB557" s="16">
        <v>129</v>
      </c>
      <c r="AC557" s="16">
        <v>288</v>
      </c>
      <c r="AD557" s="16">
        <v>154</v>
      </c>
      <c r="AF557" s="65">
        <f t="shared" si="8"/>
        <v>-2.0000000000000018E-2</v>
      </c>
      <c r="AG557" s="7">
        <v>1.02</v>
      </c>
      <c r="AH557" s="7">
        <v>1.0900000000000001</v>
      </c>
      <c r="AI557" s="57">
        <v>154998</v>
      </c>
      <c r="AJ557" s="57">
        <v>27487</v>
      </c>
      <c r="AK557" s="58">
        <v>507</v>
      </c>
      <c r="AL557" s="58">
        <v>295</v>
      </c>
      <c r="AM557" s="58">
        <v>6593</v>
      </c>
      <c r="AN557" s="58">
        <v>2798</v>
      </c>
      <c r="AO557">
        <v>3</v>
      </c>
      <c r="AP557" t="s">
        <v>18</v>
      </c>
      <c r="AR557">
        <v>4</v>
      </c>
      <c r="AS557">
        <v>6</v>
      </c>
    </row>
    <row r="558" spans="1:45" x14ac:dyDescent="0.2">
      <c r="A558" s="51">
        <v>556</v>
      </c>
      <c r="B558" s="51">
        <v>506</v>
      </c>
      <c r="C558" t="s">
        <v>99</v>
      </c>
      <c r="D558" t="s">
        <v>653</v>
      </c>
      <c r="E558" t="s">
        <v>647</v>
      </c>
      <c r="F558" s="9">
        <v>59.89</v>
      </c>
      <c r="G558" s="53">
        <v>179</v>
      </c>
      <c r="H558" s="16">
        <v>32</v>
      </c>
      <c r="I558" s="16">
        <v>10699</v>
      </c>
      <c r="J558" s="16">
        <v>1895</v>
      </c>
      <c r="K558" s="55">
        <v>1.04</v>
      </c>
      <c r="L558" s="55">
        <v>1.1499999999999999</v>
      </c>
      <c r="R558" s="7">
        <v>1.05</v>
      </c>
      <c r="S558">
        <v>60</v>
      </c>
      <c r="T558">
        <v>62.1</v>
      </c>
      <c r="U558">
        <v>60.3</v>
      </c>
      <c r="V558">
        <v>62.62</v>
      </c>
      <c r="W558">
        <v>471</v>
      </c>
      <c r="X558" s="16">
        <v>33440</v>
      </c>
      <c r="Y558" s="16">
        <v>3311</v>
      </c>
      <c r="Z558" s="16">
        <v>5480</v>
      </c>
      <c r="AA558" s="16">
        <v>1908</v>
      </c>
      <c r="AB558" s="16">
        <v>514</v>
      </c>
      <c r="AC558" s="16">
        <v>1061</v>
      </c>
      <c r="AD558" s="16">
        <v>320</v>
      </c>
      <c r="AF558" s="65">
        <f t="shared" si="8"/>
        <v>1.0000000000000009E-2</v>
      </c>
      <c r="AG558" s="7">
        <v>1.04</v>
      </c>
      <c r="AH558" s="7">
        <v>1.1599999999999999</v>
      </c>
      <c r="AI558" s="57">
        <v>246678</v>
      </c>
      <c r="AJ558" s="57">
        <v>89870</v>
      </c>
      <c r="AK558" s="58">
        <v>322</v>
      </c>
      <c r="AL558" s="58">
        <v>322</v>
      </c>
      <c r="AM558" s="58">
        <v>0</v>
      </c>
      <c r="AN558" s="58">
        <v>0</v>
      </c>
      <c r="AO558">
        <v>3</v>
      </c>
      <c r="AP558" t="s">
        <v>18</v>
      </c>
      <c r="AR558">
        <v>2</v>
      </c>
      <c r="AS558">
        <v>7</v>
      </c>
    </row>
    <row r="559" spans="1:45" x14ac:dyDescent="0.2">
      <c r="A559" s="51">
        <v>557</v>
      </c>
      <c r="B559" s="51">
        <v>556</v>
      </c>
      <c r="C559" t="s">
        <v>181</v>
      </c>
      <c r="D559" t="s">
        <v>527</v>
      </c>
      <c r="E559" t="s">
        <v>532</v>
      </c>
      <c r="F559" s="9">
        <v>28.47</v>
      </c>
      <c r="G559" s="53">
        <v>178</v>
      </c>
      <c r="H559" s="16">
        <v>20</v>
      </c>
      <c r="I559" s="16">
        <v>5071</v>
      </c>
      <c r="J559" s="16">
        <v>558</v>
      </c>
      <c r="K559" s="55">
        <v>1.02</v>
      </c>
      <c r="L559" s="55">
        <v>1.1000000000000001</v>
      </c>
      <c r="R559" s="7">
        <v>1.03</v>
      </c>
      <c r="S559">
        <v>60.5</v>
      </c>
      <c r="T559">
        <v>61.5</v>
      </c>
      <c r="U559">
        <v>62.1</v>
      </c>
      <c r="V559">
        <v>63.01</v>
      </c>
      <c r="W559">
        <v>373</v>
      </c>
      <c r="X559" s="16">
        <v>22146</v>
      </c>
      <c r="Y559" s="16">
        <v>1324</v>
      </c>
      <c r="Z559" s="16">
        <v>2455</v>
      </c>
      <c r="AA559" s="16">
        <v>1292</v>
      </c>
      <c r="AB559" s="16">
        <v>124</v>
      </c>
      <c r="AC559" s="16">
        <v>281</v>
      </c>
      <c r="AD559" s="16">
        <v>153</v>
      </c>
      <c r="AF559" s="65">
        <f t="shared" si="8"/>
        <v>-1.0000000000000009E-2</v>
      </c>
      <c r="AG559" s="7">
        <v>1.02</v>
      </c>
      <c r="AH559" s="7">
        <v>1.0900000000000001</v>
      </c>
      <c r="AI559" s="57">
        <v>107107</v>
      </c>
      <c r="AJ559" s="57">
        <v>26561</v>
      </c>
      <c r="AK559" s="58">
        <v>232</v>
      </c>
      <c r="AL559" s="58">
        <v>149</v>
      </c>
      <c r="AM559" s="58">
        <v>1128</v>
      </c>
      <c r="AN559" s="58">
        <v>130</v>
      </c>
      <c r="AO559">
        <v>3</v>
      </c>
      <c r="AP559" t="s">
        <v>18</v>
      </c>
      <c r="AR559">
        <v>4</v>
      </c>
      <c r="AS559">
        <v>6</v>
      </c>
    </row>
    <row r="560" spans="1:45" x14ac:dyDescent="0.2">
      <c r="A560" s="51">
        <v>558</v>
      </c>
      <c r="B560" s="51">
        <v>597</v>
      </c>
      <c r="C560" t="s">
        <v>154</v>
      </c>
      <c r="D560" t="s">
        <v>913</v>
      </c>
      <c r="E560" t="s">
        <v>681</v>
      </c>
      <c r="F560" s="9">
        <v>3.98</v>
      </c>
      <c r="G560" s="53">
        <v>178</v>
      </c>
      <c r="H560" s="16">
        <v>9</v>
      </c>
      <c r="I560" s="16">
        <v>707</v>
      </c>
      <c r="J560" s="16">
        <v>37</v>
      </c>
      <c r="K560" s="55">
        <v>1.04</v>
      </c>
      <c r="L560" s="55">
        <v>1.1200000000000001</v>
      </c>
      <c r="R560" s="7">
        <v>1.05</v>
      </c>
      <c r="S560">
        <v>57.2</v>
      </c>
      <c r="T560">
        <v>59.1</v>
      </c>
      <c r="U560">
        <v>57.5</v>
      </c>
      <c r="V560">
        <v>59.01</v>
      </c>
      <c r="W560">
        <v>661</v>
      </c>
      <c r="X560" s="16">
        <v>2068</v>
      </c>
      <c r="Y560" s="16">
        <v>193</v>
      </c>
      <c r="Z560" s="16">
        <v>383</v>
      </c>
      <c r="AA560" s="16">
        <v>131</v>
      </c>
      <c r="AB560" s="16">
        <v>9</v>
      </c>
      <c r="AC560" s="16">
        <v>21</v>
      </c>
      <c r="AD560" s="16">
        <v>7</v>
      </c>
      <c r="AF560" s="65">
        <f t="shared" si="8"/>
        <v>0</v>
      </c>
      <c r="AG560" s="7">
        <v>1.03</v>
      </c>
      <c r="AH560" s="7">
        <v>1.1200000000000001</v>
      </c>
      <c r="AI560" s="57">
        <v>13904</v>
      </c>
      <c r="AJ560" s="57">
        <v>1877</v>
      </c>
      <c r="AK560" s="58">
        <v>108</v>
      </c>
      <c r="AL560" s="58">
        <v>60</v>
      </c>
      <c r="AM560" s="58">
        <v>2156</v>
      </c>
      <c r="AN560" s="58">
        <v>1300</v>
      </c>
      <c r="AO560">
        <v>3</v>
      </c>
      <c r="AP560" t="s">
        <v>18</v>
      </c>
      <c r="AR560">
        <v>4</v>
      </c>
      <c r="AS560">
        <v>6</v>
      </c>
    </row>
    <row r="561" spans="1:45" x14ac:dyDescent="0.2">
      <c r="A561" s="51">
        <v>559</v>
      </c>
      <c r="B561" s="51">
        <v>544</v>
      </c>
      <c r="C561" t="s">
        <v>96</v>
      </c>
      <c r="D561" t="s">
        <v>190</v>
      </c>
      <c r="E561" t="s">
        <v>199</v>
      </c>
      <c r="F561" s="9">
        <v>20.399999999999999</v>
      </c>
      <c r="G561" s="53">
        <v>175</v>
      </c>
      <c r="H561" s="16">
        <v>22</v>
      </c>
      <c r="I561" s="16">
        <v>3578</v>
      </c>
      <c r="J561" s="16">
        <v>442</v>
      </c>
      <c r="K561" s="55">
        <v>1</v>
      </c>
      <c r="L561" s="55">
        <v>1.06</v>
      </c>
      <c r="R561" s="7">
        <v>1.01</v>
      </c>
      <c r="S561">
        <v>64.900000000000006</v>
      </c>
      <c r="T561">
        <v>64.900000000000006</v>
      </c>
      <c r="U561">
        <v>64.900000000000006</v>
      </c>
      <c r="V561">
        <v>64.94</v>
      </c>
      <c r="W561">
        <v>110</v>
      </c>
      <c r="X561" s="16">
        <v>367712</v>
      </c>
      <c r="Y561" s="16">
        <v>351</v>
      </c>
      <c r="Z561" s="16">
        <v>2005</v>
      </c>
      <c r="AA561" s="16">
        <v>1222</v>
      </c>
      <c r="AB561" s="16">
        <v>27</v>
      </c>
      <c r="AC561" s="16">
        <v>258</v>
      </c>
      <c r="AD561" s="16">
        <v>157</v>
      </c>
      <c r="AF561" s="65">
        <f t="shared" si="8"/>
        <v>0</v>
      </c>
      <c r="AG561" s="7">
        <v>1</v>
      </c>
      <c r="AH561" s="7">
        <v>1.06</v>
      </c>
      <c r="AI561" s="57">
        <v>76782</v>
      </c>
      <c r="AJ561" s="57">
        <v>20934</v>
      </c>
      <c r="AK561" s="58">
        <v>49</v>
      </c>
      <c r="AL561" s="58">
        <v>49</v>
      </c>
      <c r="AM561" s="58">
        <v>0</v>
      </c>
      <c r="AN561" s="58">
        <v>0</v>
      </c>
      <c r="AO561">
        <v>1</v>
      </c>
      <c r="AP561" t="s">
        <v>18</v>
      </c>
      <c r="AQ561">
        <v>4</v>
      </c>
      <c r="AR561">
        <v>2</v>
      </c>
      <c r="AS561">
        <v>3.9999999999999996</v>
      </c>
    </row>
    <row r="562" spans="1:45" x14ac:dyDescent="0.2">
      <c r="A562" s="51">
        <v>560</v>
      </c>
      <c r="B562" s="51">
        <v>490</v>
      </c>
      <c r="C562" t="s">
        <v>340</v>
      </c>
      <c r="D562" t="s">
        <v>316</v>
      </c>
      <c r="E562" t="s">
        <v>309</v>
      </c>
      <c r="F562" s="9">
        <v>16.55</v>
      </c>
      <c r="G562" s="53">
        <v>174</v>
      </c>
      <c r="H562" s="16">
        <v>38</v>
      </c>
      <c r="I562" s="16">
        <v>2885</v>
      </c>
      <c r="J562" s="16">
        <v>637</v>
      </c>
      <c r="K562" s="55">
        <v>1.03</v>
      </c>
      <c r="L562" s="55">
        <v>1.1299999999999999</v>
      </c>
      <c r="R562" s="7">
        <v>1.04</v>
      </c>
      <c r="S562">
        <v>60.3</v>
      </c>
      <c r="T562">
        <v>61.8</v>
      </c>
      <c r="U562">
        <v>60.8</v>
      </c>
      <c r="V562">
        <v>62.37</v>
      </c>
      <c r="W562">
        <v>219</v>
      </c>
      <c r="X562" s="16">
        <v>13059</v>
      </c>
      <c r="Y562" s="16">
        <v>1091</v>
      </c>
      <c r="Z562" s="16">
        <v>1225</v>
      </c>
      <c r="AA562" s="16">
        <v>569</v>
      </c>
      <c r="AB562" s="16">
        <v>203</v>
      </c>
      <c r="AC562" s="16">
        <v>305</v>
      </c>
      <c r="AD562" s="16">
        <v>129</v>
      </c>
      <c r="AF562" s="65">
        <f t="shared" si="8"/>
        <v>-9.9999999999997868E-3</v>
      </c>
      <c r="AG562" s="7">
        <v>1.03</v>
      </c>
      <c r="AH562" s="7">
        <v>1.1200000000000001</v>
      </c>
      <c r="AI562" s="57">
        <v>70461</v>
      </c>
      <c r="AJ562" s="57">
        <v>30364</v>
      </c>
      <c r="AK562" s="58">
        <v>216</v>
      </c>
      <c r="AL562" s="58">
        <v>192</v>
      </c>
      <c r="AM562" s="58">
        <v>517</v>
      </c>
      <c r="AN562" s="58">
        <v>181</v>
      </c>
      <c r="AO562">
        <v>3</v>
      </c>
      <c r="AP562" t="s">
        <v>18</v>
      </c>
      <c r="AR562">
        <v>4</v>
      </c>
      <c r="AS562">
        <v>6</v>
      </c>
    </row>
    <row r="563" spans="1:45" x14ac:dyDescent="0.2">
      <c r="A563" s="51">
        <v>561</v>
      </c>
      <c r="B563" s="51">
        <v>559</v>
      </c>
      <c r="C563" t="s">
        <v>145</v>
      </c>
      <c r="D563" t="s">
        <v>845</v>
      </c>
      <c r="E563" t="s">
        <v>848</v>
      </c>
      <c r="F563" s="9">
        <v>23.3</v>
      </c>
      <c r="G563" s="53">
        <v>171</v>
      </c>
      <c r="H563" s="16">
        <v>19</v>
      </c>
      <c r="I563" s="16">
        <v>3990</v>
      </c>
      <c r="J563" s="16">
        <v>441</v>
      </c>
      <c r="K563" s="55">
        <v>1.01</v>
      </c>
      <c r="L563" s="55">
        <v>1.05</v>
      </c>
      <c r="R563" s="7">
        <v>1.02</v>
      </c>
      <c r="S563">
        <v>63.5</v>
      </c>
      <c r="T563">
        <v>63.8</v>
      </c>
      <c r="U563">
        <v>63.6</v>
      </c>
      <c r="V563">
        <v>63.84</v>
      </c>
      <c r="W563">
        <v>605</v>
      </c>
      <c r="X563" s="16">
        <v>52267</v>
      </c>
      <c r="Y563" s="16">
        <v>868</v>
      </c>
      <c r="Z563" s="16">
        <v>2170</v>
      </c>
      <c r="AA563" s="16">
        <v>952</v>
      </c>
      <c r="AB563" s="16">
        <v>80</v>
      </c>
      <c r="AC563" s="16">
        <v>250</v>
      </c>
      <c r="AD563" s="16">
        <v>110</v>
      </c>
      <c r="AF563" s="65">
        <f t="shared" si="8"/>
        <v>0</v>
      </c>
      <c r="AG563" s="7">
        <v>1.01</v>
      </c>
      <c r="AH563" s="7">
        <v>1.05</v>
      </c>
      <c r="AI563" s="57">
        <v>84782</v>
      </c>
      <c r="AJ563" s="57">
        <v>21273</v>
      </c>
      <c r="AK563" s="58">
        <v>404</v>
      </c>
      <c r="AL563" s="58">
        <v>249</v>
      </c>
      <c r="AM563" s="58">
        <v>7332</v>
      </c>
      <c r="AN563" s="58">
        <v>4328</v>
      </c>
      <c r="AO563">
        <v>3</v>
      </c>
      <c r="AP563" t="s">
        <v>18</v>
      </c>
      <c r="AR563">
        <v>5</v>
      </c>
      <c r="AS563">
        <v>7.9999999999999991</v>
      </c>
    </row>
    <row r="564" spans="1:45" x14ac:dyDescent="0.2">
      <c r="A564" s="51">
        <v>562</v>
      </c>
      <c r="B564" s="51">
        <v>590</v>
      </c>
      <c r="C564" t="s">
        <v>197</v>
      </c>
      <c r="D564" t="s">
        <v>457</v>
      </c>
      <c r="E564" t="s">
        <v>458</v>
      </c>
      <c r="F564" s="9">
        <v>58.21</v>
      </c>
      <c r="G564" s="53">
        <v>168</v>
      </c>
      <c r="H564" s="16">
        <v>11</v>
      </c>
      <c r="I564" s="16">
        <v>9755</v>
      </c>
      <c r="J564" s="16">
        <v>663</v>
      </c>
      <c r="K564" s="55">
        <v>1.02</v>
      </c>
      <c r="L564" s="55">
        <v>1.1100000000000001</v>
      </c>
      <c r="R564" s="7">
        <v>1.03</v>
      </c>
      <c r="S564">
        <v>54.4</v>
      </c>
      <c r="T564">
        <v>54.4</v>
      </c>
      <c r="U564">
        <v>54.5</v>
      </c>
      <c r="V564">
        <v>54.49</v>
      </c>
      <c r="W564">
        <v>307</v>
      </c>
      <c r="X564" s="16">
        <v>38572</v>
      </c>
      <c r="Y564" s="16">
        <v>2063</v>
      </c>
      <c r="Z564" s="16">
        <v>5127</v>
      </c>
      <c r="AA564" s="16">
        <v>2565</v>
      </c>
      <c r="AB564" s="16">
        <v>115</v>
      </c>
      <c r="AC564" s="16">
        <v>374</v>
      </c>
      <c r="AD564" s="16">
        <v>174</v>
      </c>
      <c r="AF564" s="65">
        <f t="shared" si="8"/>
        <v>-1.0000000000000009E-2</v>
      </c>
      <c r="AG564" s="7">
        <v>1.02</v>
      </c>
      <c r="AH564" s="7">
        <v>1.1000000000000001</v>
      </c>
      <c r="AI564" s="57">
        <v>199689</v>
      </c>
      <c r="AJ564" s="57">
        <v>34337</v>
      </c>
      <c r="AK564" s="58">
        <v>3272</v>
      </c>
      <c r="AL564" s="58">
        <v>1535</v>
      </c>
      <c r="AM564" s="58">
        <v>67830</v>
      </c>
      <c r="AN564" s="58">
        <v>33802</v>
      </c>
      <c r="AO564">
        <v>3</v>
      </c>
      <c r="AP564" t="s">
        <v>18</v>
      </c>
      <c r="AR564">
        <v>2</v>
      </c>
      <c r="AS564">
        <v>15</v>
      </c>
    </row>
    <row r="565" spans="1:45" x14ac:dyDescent="0.2">
      <c r="A565" s="51">
        <v>563</v>
      </c>
      <c r="B565" s="51">
        <v>593</v>
      </c>
      <c r="C565" t="s">
        <v>655</v>
      </c>
      <c r="D565" t="s">
        <v>801</v>
      </c>
      <c r="E565" t="s">
        <v>802</v>
      </c>
      <c r="F565" s="9">
        <v>15.16</v>
      </c>
      <c r="G565" s="53">
        <v>164</v>
      </c>
      <c r="H565" s="16">
        <v>11</v>
      </c>
      <c r="I565" s="16">
        <v>2481</v>
      </c>
      <c r="J565" s="16">
        <v>164</v>
      </c>
      <c r="K565" s="55">
        <v>1.05</v>
      </c>
      <c r="L565" s="55">
        <v>1.1200000000000001</v>
      </c>
      <c r="R565" s="7">
        <v>1.08</v>
      </c>
      <c r="S565">
        <v>39.6</v>
      </c>
      <c r="T565">
        <v>41.4</v>
      </c>
      <c r="U565">
        <v>39.5</v>
      </c>
      <c r="V565">
        <v>41.34</v>
      </c>
      <c r="W565">
        <v>571</v>
      </c>
      <c r="X565" s="16">
        <v>5458</v>
      </c>
      <c r="Y565" s="16">
        <v>866</v>
      </c>
      <c r="Z565" s="16">
        <v>1443</v>
      </c>
      <c r="AA565" s="16">
        <v>172</v>
      </c>
      <c r="AB565" s="16">
        <v>51</v>
      </c>
      <c r="AC565" s="16">
        <v>102</v>
      </c>
      <c r="AD565" s="16">
        <v>11</v>
      </c>
      <c r="AF565" s="65">
        <f t="shared" si="8"/>
        <v>0</v>
      </c>
      <c r="AG565" s="7">
        <v>1.05</v>
      </c>
      <c r="AH565" s="7">
        <v>1.1200000000000001</v>
      </c>
      <c r="AI565" s="57">
        <v>50868</v>
      </c>
      <c r="AJ565" s="57">
        <v>8446</v>
      </c>
      <c r="AK565" s="58">
        <v>947</v>
      </c>
      <c r="AL565" s="58">
        <v>363</v>
      </c>
      <c r="AM565" s="58">
        <v>19399</v>
      </c>
      <c r="AN565" s="58">
        <v>7945</v>
      </c>
      <c r="AO565">
        <v>3</v>
      </c>
      <c r="AP565" t="s">
        <v>18</v>
      </c>
      <c r="AR565">
        <v>2</v>
      </c>
      <c r="AS565">
        <v>14</v>
      </c>
    </row>
    <row r="566" spans="1:45" x14ac:dyDescent="0.2">
      <c r="A566" s="51">
        <v>564</v>
      </c>
      <c r="B566" s="51">
        <v>573</v>
      </c>
      <c r="C566" t="s">
        <v>135</v>
      </c>
      <c r="D566" t="s">
        <v>910</v>
      </c>
      <c r="E566" t="s">
        <v>746</v>
      </c>
      <c r="F566" s="9">
        <v>14.13</v>
      </c>
      <c r="G566" s="53">
        <v>163</v>
      </c>
      <c r="H566" s="16">
        <v>16</v>
      </c>
      <c r="I566" s="16">
        <v>2307</v>
      </c>
      <c r="J566" s="16">
        <v>222</v>
      </c>
      <c r="K566" s="55">
        <v>1.07</v>
      </c>
      <c r="L566" s="55">
        <v>1.22</v>
      </c>
      <c r="R566" s="7">
        <v>1.08</v>
      </c>
      <c r="S566">
        <v>56.2</v>
      </c>
      <c r="T566">
        <v>59.8</v>
      </c>
      <c r="U566">
        <v>56.6</v>
      </c>
      <c r="V566">
        <v>60.07</v>
      </c>
      <c r="W566">
        <v>652</v>
      </c>
      <c r="X566" s="16">
        <v>6162</v>
      </c>
      <c r="Y566" s="16">
        <v>1086</v>
      </c>
      <c r="Z566" s="16">
        <v>1062</v>
      </c>
      <c r="AA566" s="16">
        <v>160</v>
      </c>
      <c r="AB566" s="16">
        <v>95</v>
      </c>
      <c r="AC566" s="16">
        <v>112</v>
      </c>
      <c r="AD566" s="16">
        <v>15</v>
      </c>
      <c r="AF566" s="65">
        <f t="shared" si="8"/>
        <v>0</v>
      </c>
      <c r="AG566" s="7">
        <v>1.07</v>
      </c>
      <c r="AH566" s="7">
        <v>1.22</v>
      </c>
      <c r="AI566" s="57">
        <v>48434</v>
      </c>
      <c r="AJ566" s="57">
        <v>11148</v>
      </c>
      <c r="AK566" s="58">
        <v>411</v>
      </c>
      <c r="AL566" s="58">
        <v>334</v>
      </c>
      <c r="AM566" s="58">
        <v>8361</v>
      </c>
      <c r="AN566" s="58">
        <v>7205</v>
      </c>
      <c r="AO566">
        <v>3</v>
      </c>
      <c r="AP566" t="s">
        <v>18</v>
      </c>
      <c r="AR566">
        <v>5</v>
      </c>
      <c r="AS566">
        <v>7.9999999999999991</v>
      </c>
    </row>
    <row r="567" spans="1:45" x14ac:dyDescent="0.2">
      <c r="A567" s="51">
        <v>565</v>
      </c>
      <c r="B567" s="51">
        <v>535</v>
      </c>
      <c r="C567" t="s">
        <v>11</v>
      </c>
      <c r="D567" t="s">
        <v>460</v>
      </c>
      <c r="E567" t="s">
        <v>496</v>
      </c>
      <c r="F567" s="9">
        <v>9.1199999999999992</v>
      </c>
      <c r="G567" s="53">
        <v>163</v>
      </c>
      <c r="H567" s="16">
        <v>24</v>
      </c>
      <c r="I567" s="16">
        <v>1486</v>
      </c>
      <c r="J567" s="16">
        <v>219</v>
      </c>
      <c r="K567" s="55">
        <v>1</v>
      </c>
      <c r="L567" s="55">
        <v>1.01</v>
      </c>
      <c r="R567" s="7">
        <v>1.01</v>
      </c>
      <c r="S567">
        <v>65</v>
      </c>
      <c r="T567">
        <v>65</v>
      </c>
      <c r="U567">
        <v>65</v>
      </c>
      <c r="V567">
        <v>64.97</v>
      </c>
      <c r="W567">
        <v>347</v>
      </c>
      <c r="X567" s="16">
        <v>227917</v>
      </c>
      <c r="Y567" s="16">
        <v>510</v>
      </c>
      <c r="Z567" s="16">
        <v>658</v>
      </c>
      <c r="AA567" s="16">
        <v>318</v>
      </c>
      <c r="AB567" s="16">
        <v>54</v>
      </c>
      <c r="AC567" s="16">
        <v>111</v>
      </c>
      <c r="AD567" s="16">
        <v>54</v>
      </c>
      <c r="AF567" s="65">
        <f t="shared" si="8"/>
        <v>0</v>
      </c>
      <c r="AG567" s="7">
        <v>1</v>
      </c>
      <c r="AH567" s="7">
        <v>1.01</v>
      </c>
      <c r="AI567" s="57">
        <v>34061</v>
      </c>
      <c r="AJ567" s="57">
        <v>10626</v>
      </c>
      <c r="AK567" s="58">
        <v>587</v>
      </c>
      <c r="AL567" s="58">
        <v>148</v>
      </c>
      <c r="AM567" s="58">
        <v>11842</v>
      </c>
      <c r="AN567" s="58">
        <v>3294</v>
      </c>
      <c r="AO567">
        <v>1</v>
      </c>
      <c r="AP567" t="s">
        <v>18</v>
      </c>
      <c r="AQ567">
        <v>1</v>
      </c>
      <c r="AR567">
        <v>1</v>
      </c>
      <c r="AS567">
        <v>1.9999999999999998</v>
      </c>
    </row>
    <row r="568" spans="1:45" x14ac:dyDescent="0.2">
      <c r="A568" s="51">
        <v>566</v>
      </c>
      <c r="B568" s="51">
        <v>516</v>
      </c>
      <c r="C568" t="s">
        <v>268</v>
      </c>
      <c r="D568" t="s">
        <v>427</v>
      </c>
      <c r="E568" t="s">
        <v>429</v>
      </c>
      <c r="F568" s="9">
        <v>32.1</v>
      </c>
      <c r="G568" s="53">
        <v>163</v>
      </c>
      <c r="H568" s="16">
        <v>27</v>
      </c>
      <c r="I568" s="16">
        <v>5220</v>
      </c>
      <c r="J568" s="16">
        <v>870</v>
      </c>
      <c r="K568" s="55">
        <v>1.04</v>
      </c>
      <c r="L568" s="55">
        <v>1.1499999999999999</v>
      </c>
      <c r="R568" s="7">
        <v>1.05</v>
      </c>
      <c r="S568">
        <v>60.5</v>
      </c>
      <c r="T568">
        <v>62.6</v>
      </c>
      <c r="U568">
        <v>61.6</v>
      </c>
      <c r="V568">
        <v>63.35</v>
      </c>
      <c r="W568">
        <v>284</v>
      </c>
      <c r="X568" s="16">
        <v>14729</v>
      </c>
      <c r="Y568" s="16">
        <v>1677</v>
      </c>
      <c r="Z568" s="16">
        <v>2647</v>
      </c>
      <c r="AA568" s="16">
        <v>897</v>
      </c>
      <c r="AB568" s="16">
        <v>240</v>
      </c>
      <c r="AC568" s="16">
        <v>478</v>
      </c>
      <c r="AD568" s="16">
        <v>153</v>
      </c>
      <c r="AF568" s="65">
        <f t="shared" si="8"/>
        <v>-2.0000000000000018E-2</v>
      </c>
      <c r="AG568" s="7">
        <v>1.03</v>
      </c>
      <c r="AH568" s="7">
        <v>1.1299999999999999</v>
      </c>
      <c r="AI568" s="57">
        <v>119341</v>
      </c>
      <c r="AJ568" s="57">
        <v>41595</v>
      </c>
      <c r="AK568" s="58">
        <v>448</v>
      </c>
      <c r="AL568" s="58">
        <v>311</v>
      </c>
      <c r="AM568" s="58">
        <v>3659</v>
      </c>
      <c r="AN568" s="58">
        <v>1427</v>
      </c>
      <c r="AO568">
        <v>3</v>
      </c>
      <c r="AP568" t="s">
        <v>18</v>
      </c>
      <c r="AR568">
        <v>4</v>
      </c>
      <c r="AS568">
        <v>6</v>
      </c>
    </row>
    <row r="569" spans="1:45" x14ac:dyDescent="0.2">
      <c r="A569" s="51">
        <v>567</v>
      </c>
      <c r="B569" s="51">
        <v>563</v>
      </c>
      <c r="C569" t="s">
        <v>145</v>
      </c>
      <c r="D569" t="s">
        <v>682</v>
      </c>
      <c r="E569" t="s">
        <v>683</v>
      </c>
      <c r="F569" s="9">
        <v>61.65</v>
      </c>
      <c r="G569" s="53">
        <v>155</v>
      </c>
      <c r="H569" s="16">
        <v>19</v>
      </c>
      <c r="I569" s="16">
        <v>9549</v>
      </c>
      <c r="J569" s="16">
        <v>1144</v>
      </c>
      <c r="K569" s="55">
        <v>1.04</v>
      </c>
      <c r="L569" s="55">
        <v>1.1499999999999999</v>
      </c>
      <c r="R569" s="7">
        <v>1.05</v>
      </c>
      <c r="S569">
        <v>51.1</v>
      </c>
      <c r="T569">
        <v>52.7</v>
      </c>
      <c r="U569">
        <v>50.9</v>
      </c>
      <c r="V569">
        <v>52.59</v>
      </c>
      <c r="W569">
        <v>486</v>
      </c>
      <c r="X569" s="16">
        <v>27428</v>
      </c>
      <c r="Y569" s="16">
        <v>3010</v>
      </c>
      <c r="Z569" s="16">
        <v>4131</v>
      </c>
      <c r="AA569" s="16">
        <v>2408</v>
      </c>
      <c r="AB569" s="16">
        <v>307</v>
      </c>
      <c r="AC569" s="16">
        <v>560</v>
      </c>
      <c r="AD569" s="16">
        <v>277</v>
      </c>
      <c r="AF569" s="65">
        <f t="shared" si="8"/>
        <v>0</v>
      </c>
      <c r="AG569" s="7">
        <v>1.04</v>
      </c>
      <c r="AH569" s="7">
        <v>1.1499999999999999</v>
      </c>
      <c r="AI569" s="57">
        <v>208177</v>
      </c>
      <c r="AJ569" s="57">
        <v>56901</v>
      </c>
      <c r="AK569" s="58">
        <v>2293</v>
      </c>
      <c r="AL569" s="58">
        <v>1492</v>
      </c>
      <c r="AM569" s="58">
        <v>48283</v>
      </c>
      <c r="AN569" s="58">
        <v>32813</v>
      </c>
      <c r="AO569">
        <v>3</v>
      </c>
      <c r="AP569" t="s">
        <v>18</v>
      </c>
      <c r="AR569">
        <v>3</v>
      </c>
      <c r="AS569">
        <v>9</v>
      </c>
    </row>
    <row r="570" spans="1:45" x14ac:dyDescent="0.2">
      <c r="A570" s="51">
        <v>568</v>
      </c>
      <c r="B570" s="51">
        <v>605</v>
      </c>
      <c r="C570" t="s">
        <v>11</v>
      </c>
      <c r="D570" t="s">
        <v>937</v>
      </c>
      <c r="E570" t="s">
        <v>859</v>
      </c>
      <c r="F570" s="9">
        <v>8.6999999999999993</v>
      </c>
      <c r="G570" s="53">
        <v>150</v>
      </c>
      <c r="H570" s="16">
        <v>7</v>
      </c>
      <c r="I570" s="16">
        <v>1302</v>
      </c>
      <c r="J570" s="16">
        <v>59</v>
      </c>
      <c r="K570" s="55">
        <v>1</v>
      </c>
      <c r="L570" s="55">
        <v>1.1000000000000001</v>
      </c>
      <c r="R570" s="7">
        <v>1.01</v>
      </c>
      <c r="S570">
        <v>65</v>
      </c>
      <c r="T570">
        <v>65</v>
      </c>
      <c r="U570">
        <v>65</v>
      </c>
      <c r="V570">
        <v>64.95</v>
      </c>
      <c r="W570">
        <v>683</v>
      </c>
      <c r="X570" s="16">
        <v>232118</v>
      </c>
      <c r="Y570" s="16">
        <v>41</v>
      </c>
      <c r="Z570" s="16">
        <v>778</v>
      </c>
      <c r="AA570" s="16">
        <v>483</v>
      </c>
      <c r="AB570" s="16">
        <v>1</v>
      </c>
      <c r="AC570" s="16">
        <v>35</v>
      </c>
      <c r="AD570" s="16">
        <v>23</v>
      </c>
      <c r="AF570" s="65">
        <f t="shared" si="8"/>
        <v>0</v>
      </c>
      <c r="AG570" s="7">
        <v>1</v>
      </c>
      <c r="AH570" s="7">
        <v>1.1000000000000001</v>
      </c>
      <c r="AI570" s="57">
        <v>25166</v>
      </c>
      <c r="AJ570" s="57">
        <v>2875</v>
      </c>
      <c r="AK570" s="58">
        <v>124</v>
      </c>
      <c r="AL570" s="58">
        <v>43</v>
      </c>
      <c r="AM570" s="58">
        <v>1994</v>
      </c>
      <c r="AN570" s="58">
        <v>416</v>
      </c>
      <c r="AO570">
        <v>1</v>
      </c>
      <c r="AP570" t="s">
        <v>7</v>
      </c>
      <c r="AQ570">
        <v>1</v>
      </c>
      <c r="AR570">
        <v>1</v>
      </c>
      <c r="AS570">
        <v>1.9999999999999998</v>
      </c>
    </row>
    <row r="571" spans="1:45" x14ac:dyDescent="0.2">
      <c r="A571" s="51">
        <v>569</v>
      </c>
      <c r="B571" s="51">
        <v>483</v>
      </c>
      <c r="C571" t="s">
        <v>500</v>
      </c>
      <c r="D571" t="s">
        <v>460</v>
      </c>
      <c r="E571" t="s">
        <v>501</v>
      </c>
      <c r="F571" s="9">
        <v>12.19</v>
      </c>
      <c r="G571" s="53">
        <v>148</v>
      </c>
      <c r="H571" s="16">
        <v>41</v>
      </c>
      <c r="I571" s="16">
        <v>1809</v>
      </c>
      <c r="J571" s="16">
        <v>502</v>
      </c>
      <c r="K571" s="55">
        <v>1</v>
      </c>
      <c r="L571" s="55">
        <v>1.05</v>
      </c>
      <c r="R571" s="7">
        <v>1.01</v>
      </c>
      <c r="S571">
        <v>64.8</v>
      </c>
      <c r="T571">
        <v>64.8</v>
      </c>
      <c r="U571">
        <v>64.8</v>
      </c>
      <c r="V571">
        <v>64.84</v>
      </c>
      <c r="W571">
        <v>351</v>
      </c>
      <c r="X571" s="16">
        <v>134035</v>
      </c>
      <c r="Y571" s="16">
        <v>425</v>
      </c>
      <c r="Z571" s="16">
        <v>847</v>
      </c>
      <c r="AA571" s="16">
        <v>538</v>
      </c>
      <c r="AB571" s="16">
        <v>87</v>
      </c>
      <c r="AC571" s="16">
        <v>261</v>
      </c>
      <c r="AD571" s="16">
        <v>153</v>
      </c>
      <c r="AF571" s="65">
        <f t="shared" si="8"/>
        <v>0</v>
      </c>
      <c r="AG571" s="7">
        <v>1</v>
      </c>
      <c r="AH571" s="7">
        <v>1.05</v>
      </c>
      <c r="AI571" s="57">
        <v>47393</v>
      </c>
      <c r="AJ571" s="57">
        <v>23969</v>
      </c>
      <c r="AK571" s="58">
        <v>233</v>
      </c>
      <c r="AL571" s="58">
        <v>165</v>
      </c>
      <c r="AM571" s="58">
        <v>4453</v>
      </c>
      <c r="AN571" s="58">
        <v>3193</v>
      </c>
      <c r="AO571">
        <v>1</v>
      </c>
      <c r="AP571" t="s">
        <v>18</v>
      </c>
      <c r="AR571">
        <v>4</v>
      </c>
      <c r="AS571">
        <v>6</v>
      </c>
    </row>
    <row r="572" spans="1:45" x14ac:dyDescent="0.2">
      <c r="A572" s="51">
        <v>570</v>
      </c>
      <c r="B572" s="51">
        <v>610</v>
      </c>
      <c r="C572" t="s">
        <v>6</v>
      </c>
      <c r="D572" t="s">
        <v>937</v>
      </c>
      <c r="E572" t="s">
        <v>938</v>
      </c>
      <c r="F572" s="9">
        <v>7.47</v>
      </c>
      <c r="G572" s="53">
        <v>147</v>
      </c>
      <c r="H572" s="16">
        <v>6</v>
      </c>
      <c r="I572" s="16">
        <v>1099</v>
      </c>
      <c r="J572" s="16">
        <v>47</v>
      </c>
      <c r="K572" s="55">
        <v>1</v>
      </c>
      <c r="L572" s="55">
        <v>1.1399999999999999</v>
      </c>
      <c r="R572" s="7">
        <v>1.01</v>
      </c>
      <c r="S572">
        <v>64.900000000000006</v>
      </c>
      <c r="T572">
        <v>64.900000000000006</v>
      </c>
      <c r="U572">
        <v>64.900000000000006</v>
      </c>
      <c r="V572">
        <v>64.88</v>
      </c>
      <c r="W572">
        <v>680</v>
      </c>
      <c r="X572" s="16">
        <v>198055</v>
      </c>
      <c r="Y572" s="16">
        <v>29</v>
      </c>
      <c r="Z572" s="16">
        <v>616</v>
      </c>
      <c r="AA572" s="16">
        <v>454</v>
      </c>
      <c r="AB572" s="16">
        <v>1</v>
      </c>
      <c r="AC572" s="16">
        <v>26</v>
      </c>
      <c r="AD572" s="16">
        <v>20</v>
      </c>
      <c r="AF572" s="65">
        <f t="shared" si="8"/>
        <v>0</v>
      </c>
      <c r="AG572" s="7">
        <v>1</v>
      </c>
      <c r="AH572" s="7">
        <v>1.1399999999999999</v>
      </c>
      <c r="AI572" s="57">
        <v>20972</v>
      </c>
      <c r="AJ572" s="57">
        <v>2215</v>
      </c>
      <c r="AK572" s="58">
        <v>19</v>
      </c>
      <c r="AL572" s="58">
        <v>9</v>
      </c>
      <c r="AM572" s="58">
        <v>258</v>
      </c>
      <c r="AN572" s="58">
        <v>74</v>
      </c>
      <c r="AO572">
        <v>1</v>
      </c>
      <c r="AP572" t="s">
        <v>7</v>
      </c>
      <c r="AQ572">
        <v>1</v>
      </c>
      <c r="AR572">
        <v>1</v>
      </c>
      <c r="AS572">
        <v>1.9999999999999998</v>
      </c>
    </row>
    <row r="573" spans="1:45" x14ac:dyDescent="0.2">
      <c r="A573" s="51">
        <v>571</v>
      </c>
      <c r="B573" s="51">
        <v>568</v>
      </c>
      <c r="C573" t="s">
        <v>135</v>
      </c>
      <c r="D573" t="s">
        <v>908</v>
      </c>
      <c r="E573" t="s">
        <v>909</v>
      </c>
      <c r="F573" s="9">
        <v>12.31</v>
      </c>
      <c r="G573" s="53">
        <v>147</v>
      </c>
      <c r="H573" s="16">
        <v>17</v>
      </c>
      <c r="I573" s="16">
        <v>1804</v>
      </c>
      <c r="J573" s="16">
        <v>204</v>
      </c>
      <c r="K573" s="55">
        <v>1.07</v>
      </c>
      <c r="L573" s="55">
        <v>1.28</v>
      </c>
      <c r="R573" s="7">
        <v>1.0900000000000001</v>
      </c>
      <c r="S573">
        <v>50.7</v>
      </c>
      <c r="T573">
        <v>54</v>
      </c>
      <c r="U573">
        <v>51.3</v>
      </c>
      <c r="V573">
        <v>54.28</v>
      </c>
      <c r="W573">
        <v>651</v>
      </c>
      <c r="X573" s="16">
        <v>4913</v>
      </c>
      <c r="Y573" s="16">
        <v>990</v>
      </c>
      <c r="Z573" s="16">
        <v>693</v>
      </c>
      <c r="AA573" s="16">
        <v>121</v>
      </c>
      <c r="AB573" s="16">
        <v>93</v>
      </c>
      <c r="AC573" s="16">
        <v>97</v>
      </c>
      <c r="AD573" s="16">
        <v>14</v>
      </c>
      <c r="AF573" s="65">
        <f t="shared" si="8"/>
        <v>-4.0000000000000036E-2</v>
      </c>
      <c r="AG573" s="7">
        <v>1.06</v>
      </c>
      <c r="AH573" s="7">
        <v>1.24</v>
      </c>
      <c r="AI573" s="57">
        <v>40043</v>
      </c>
      <c r="AJ573" s="57">
        <v>10849</v>
      </c>
      <c r="AK573" s="58">
        <v>958</v>
      </c>
      <c r="AL573" s="58">
        <v>602</v>
      </c>
      <c r="AM573" s="58">
        <v>20265</v>
      </c>
      <c r="AN573" s="58">
        <v>13300</v>
      </c>
      <c r="AO573">
        <v>3</v>
      </c>
      <c r="AP573" t="s">
        <v>18</v>
      </c>
      <c r="AR573">
        <v>5</v>
      </c>
      <c r="AS573">
        <v>7.9999999999999991</v>
      </c>
    </row>
    <row r="574" spans="1:45" x14ac:dyDescent="0.2">
      <c r="A574" s="51">
        <v>572</v>
      </c>
      <c r="B574" s="51">
        <v>522</v>
      </c>
      <c r="C574" t="s">
        <v>57</v>
      </c>
      <c r="D574" t="s">
        <v>527</v>
      </c>
      <c r="E574" t="s">
        <v>534</v>
      </c>
      <c r="F574" s="9">
        <v>36.33</v>
      </c>
      <c r="G574" s="53">
        <v>146</v>
      </c>
      <c r="H574" s="16">
        <v>26</v>
      </c>
      <c r="I574" s="16">
        <v>5303</v>
      </c>
      <c r="J574" s="16">
        <v>948</v>
      </c>
      <c r="K574" s="55">
        <v>1.01</v>
      </c>
      <c r="L574" s="55">
        <v>1.08</v>
      </c>
      <c r="R574" s="7">
        <v>1.02</v>
      </c>
      <c r="S574">
        <v>62</v>
      </c>
      <c r="T574">
        <v>62.3</v>
      </c>
      <c r="U574">
        <v>62.5</v>
      </c>
      <c r="V574">
        <v>62.81</v>
      </c>
      <c r="W574">
        <v>375</v>
      </c>
      <c r="X574" s="16">
        <v>40487</v>
      </c>
      <c r="Y574" s="16">
        <v>1039</v>
      </c>
      <c r="Z574" s="16">
        <v>2469</v>
      </c>
      <c r="AA574" s="16">
        <v>1795</v>
      </c>
      <c r="AB574" s="16">
        <v>171</v>
      </c>
      <c r="AC574" s="16">
        <v>460</v>
      </c>
      <c r="AD574" s="16">
        <v>318</v>
      </c>
      <c r="AF574" s="65">
        <f t="shared" si="8"/>
        <v>0</v>
      </c>
      <c r="AG574" s="7">
        <v>1.01</v>
      </c>
      <c r="AH574" s="7">
        <v>1.08</v>
      </c>
      <c r="AI574" s="57">
        <v>122711</v>
      </c>
      <c r="AJ574" s="57">
        <v>45065</v>
      </c>
      <c r="AK574" s="58">
        <v>250</v>
      </c>
      <c r="AL574" s="58">
        <v>200</v>
      </c>
      <c r="AM574" s="58">
        <v>1791</v>
      </c>
      <c r="AN574" s="58">
        <v>977</v>
      </c>
      <c r="AO574">
        <v>3</v>
      </c>
      <c r="AP574" t="s">
        <v>18</v>
      </c>
      <c r="AR574">
        <v>4</v>
      </c>
      <c r="AS574">
        <v>13</v>
      </c>
    </row>
    <row r="575" spans="1:45" x14ac:dyDescent="0.2">
      <c r="A575" s="51">
        <v>573</v>
      </c>
      <c r="B575" s="51">
        <v>553</v>
      </c>
      <c r="C575" t="s">
        <v>57</v>
      </c>
      <c r="D575" t="s">
        <v>438</v>
      </c>
      <c r="E575" t="s">
        <v>429</v>
      </c>
      <c r="F575" s="9">
        <v>29.05</v>
      </c>
      <c r="G575" s="53">
        <v>139</v>
      </c>
      <c r="H575" s="16">
        <v>20</v>
      </c>
      <c r="I575" s="16">
        <v>4034</v>
      </c>
      <c r="J575" s="16">
        <v>579</v>
      </c>
      <c r="K575" s="55">
        <v>1.03</v>
      </c>
      <c r="L575" s="55">
        <v>1.1200000000000001</v>
      </c>
      <c r="R575" s="7">
        <v>1.04</v>
      </c>
      <c r="S575">
        <v>60</v>
      </c>
      <c r="T575">
        <v>61.2</v>
      </c>
      <c r="U575">
        <v>60.7</v>
      </c>
      <c r="V575">
        <v>61.77</v>
      </c>
      <c r="W575">
        <v>292</v>
      </c>
      <c r="X575" s="16">
        <v>13586</v>
      </c>
      <c r="Y575" s="16">
        <v>1151</v>
      </c>
      <c r="Z575" s="16">
        <v>1960</v>
      </c>
      <c r="AA575" s="16">
        <v>923</v>
      </c>
      <c r="AB575" s="16">
        <v>140</v>
      </c>
      <c r="AC575" s="16">
        <v>309</v>
      </c>
      <c r="AD575" s="16">
        <v>130</v>
      </c>
      <c r="AF575" s="65">
        <f t="shared" si="8"/>
        <v>0</v>
      </c>
      <c r="AG575" s="7">
        <v>1.02</v>
      </c>
      <c r="AH575" s="7">
        <v>1.1200000000000001</v>
      </c>
      <c r="AI575" s="57">
        <v>90113</v>
      </c>
      <c r="AJ575" s="57">
        <v>28032</v>
      </c>
      <c r="AK575" s="58">
        <v>660</v>
      </c>
      <c r="AL575" s="58">
        <v>377</v>
      </c>
      <c r="AM575" s="58">
        <v>10256</v>
      </c>
      <c r="AN575" s="58">
        <v>4906</v>
      </c>
      <c r="AO575">
        <v>3</v>
      </c>
      <c r="AP575" t="s">
        <v>18</v>
      </c>
      <c r="AR575">
        <v>4</v>
      </c>
      <c r="AS575">
        <v>6</v>
      </c>
    </row>
    <row r="576" spans="1:45" x14ac:dyDescent="0.2">
      <c r="A576" s="51">
        <v>574</v>
      </c>
      <c r="B576" s="51">
        <v>539</v>
      </c>
      <c r="C576" t="s">
        <v>112</v>
      </c>
      <c r="D576" t="s">
        <v>316</v>
      </c>
      <c r="E576" t="s">
        <v>317</v>
      </c>
      <c r="F576" s="9">
        <v>59.2</v>
      </c>
      <c r="G576" s="53">
        <v>135</v>
      </c>
      <c r="H576" s="16">
        <v>23</v>
      </c>
      <c r="I576" s="16">
        <v>8018</v>
      </c>
      <c r="J576" s="16">
        <v>1367</v>
      </c>
      <c r="K576" s="55">
        <v>1.02</v>
      </c>
      <c r="L576" s="55">
        <v>1.0900000000000001</v>
      </c>
      <c r="R576" s="7">
        <v>1.03</v>
      </c>
      <c r="S576">
        <v>62.2</v>
      </c>
      <c r="T576">
        <v>63</v>
      </c>
      <c r="U576">
        <v>62.2</v>
      </c>
      <c r="V576">
        <v>63.06</v>
      </c>
      <c r="W576">
        <v>196</v>
      </c>
      <c r="X576" s="16">
        <v>56172</v>
      </c>
      <c r="Y576" s="16">
        <v>2378</v>
      </c>
      <c r="Z576" s="16">
        <v>3440</v>
      </c>
      <c r="AA576" s="16">
        <v>2201</v>
      </c>
      <c r="AB576" s="16">
        <v>355</v>
      </c>
      <c r="AC576" s="16">
        <v>648</v>
      </c>
      <c r="AD576" s="16">
        <v>364</v>
      </c>
      <c r="AF576" s="65">
        <f t="shared" si="8"/>
        <v>0</v>
      </c>
      <c r="AG576" s="7">
        <v>1.02</v>
      </c>
      <c r="AH576" s="7">
        <v>1.0900000000000001</v>
      </c>
      <c r="AI576" s="57">
        <v>183869</v>
      </c>
      <c r="AJ576" s="57">
        <v>65372</v>
      </c>
      <c r="AK576" s="58">
        <v>522</v>
      </c>
      <c r="AL576" s="58">
        <v>506</v>
      </c>
      <c r="AM576" s="58">
        <v>2415</v>
      </c>
      <c r="AN576" s="58">
        <v>2580</v>
      </c>
      <c r="AO576">
        <v>3</v>
      </c>
      <c r="AP576" t="s">
        <v>18</v>
      </c>
      <c r="AR576">
        <v>3</v>
      </c>
      <c r="AS576">
        <v>12</v>
      </c>
    </row>
    <row r="577" spans="1:45" x14ac:dyDescent="0.2">
      <c r="A577" s="51">
        <v>575</v>
      </c>
      <c r="B577" s="51">
        <v>596</v>
      </c>
      <c r="C577" t="s">
        <v>145</v>
      </c>
      <c r="D577" t="s">
        <v>142</v>
      </c>
      <c r="E577" t="s">
        <v>146</v>
      </c>
      <c r="F577" s="9">
        <v>30.55</v>
      </c>
      <c r="G577" s="53">
        <v>121</v>
      </c>
      <c r="H577" s="16">
        <v>10</v>
      </c>
      <c r="I577" s="16">
        <v>3702</v>
      </c>
      <c r="J577" s="16">
        <v>313</v>
      </c>
      <c r="K577" s="55">
        <v>1.01</v>
      </c>
      <c r="L577" s="55">
        <v>1.05</v>
      </c>
      <c r="R577" s="7">
        <v>1.02</v>
      </c>
      <c r="S577">
        <v>64.2</v>
      </c>
      <c r="T577">
        <v>64.7</v>
      </c>
      <c r="U577">
        <v>64.2</v>
      </c>
      <c r="V577">
        <v>64.75</v>
      </c>
      <c r="W577">
        <v>76</v>
      </c>
      <c r="X577" s="16">
        <v>39903</v>
      </c>
      <c r="Y577" s="16">
        <v>909</v>
      </c>
      <c r="Z577" s="16">
        <v>2053</v>
      </c>
      <c r="AA577" s="16">
        <v>740</v>
      </c>
      <c r="AB577" s="16">
        <v>67</v>
      </c>
      <c r="AC577" s="16">
        <v>184</v>
      </c>
      <c r="AD577" s="16">
        <v>62</v>
      </c>
      <c r="AF577" s="65">
        <f t="shared" si="8"/>
        <v>0</v>
      </c>
      <c r="AG577" s="7">
        <v>1.01</v>
      </c>
      <c r="AH577" s="7">
        <v>1.05</v>
      </c>
      <c r="AI577" s="57">
        <v>75152</v>
      </c>
      <c r="AJ577" s="57">
        <v>14796</v>
      </c>
      <c r="AK577" s="58">
        <v>33</v>
      </c>
      <c r="AL577" s="58">
        <v>33</v>
      </c>
      <c r="AM577" s="58">
        <v>0</v>
      </c>
      <c r="AN577" s="58">
        <v>0</v>
      </c>
      <c r="AO577">
        <v>3</v>
      </c>
      <c r="AP577" t="s">
        <v>18</v>
      </c>
      <c r="AR577">
        <v>5</v>
      </c>
      <c r="AS577">
        <v>7.9999999999999991</v>
      </c>
    </row>
    <row r="578" spans="1:45" x14ac:dyDescent="0.2">
      <c r="A578" s="51">
        <v>576</v>
      </c>
      <c r="B578" s="51">
        <v>613</v>
      </c>
      <c r="C578" t="s">
        <v>99</v>
      </c>
      <c r="D578" t="s">
        <v>906</v>
      </c>
      <c r="E578" t="s">
        <v>756</v>
      </c>
      <c r="F578" s="9">
        <v>13.29</v>
      </c>
      <c r="G578" s="53">
        <v>121</v>
      </c>
      <c r="H578" s="16">
        <v>5</v>
      </c>
      <c r="I578" s="16">
        <v>1609</v>
      </c>
      <c r="J578" s="16">
        <v>71</v>
      </c>
      <c r="K578" s="55">
        <v>1.02</v>
      </c>
      <c r="L578" s="55">
        <v>1.1000000000000001</v>
      </c>
      <c r="R578" s="7">
        <v>1.05</v>
      </c>
      <c r="S578">
        <v>58.1</v>
      </c>
      <c r="T578">
        <v>56.6</v>
      </c>
      <c r="U578">
        <v>60.5</v>
      </c>
      <c r="V578">
        <v>58.27</v>
      </c>
      <c r="W578">
        <v>650</v>
      </c>
      <c r="X578" s="16">
        <v>4898</v>
      </c>
      <c r="Y578" s="16">
        <v>416</v>
      </c>
      <c r="Z578" s="16">
        <v>747</v>
      </c>
      <c r="AA578" s="16">
        <v>446</v>
      </c>
      <c r="AB578" s="16">
        <v>13</v>
      </c>
      <c r="AC578" s="16">
        <v>37</v>
      </c>
      <c r="AD578" s="16">
        <v>20</v>
      </c>
      <c r="AF578" s="65">
        <f t="shared" si="8"/>
        <v>-3.0000000000000027E-2</v>
      </c>
      <c r="AG578" s="7">
        <v>1.01</v>
      </c>
      <c r="AH578" s="7">
        <v>1.07</v>
      </c>
      <c r="AI578" s="57">
        <v>31736</v>
      </c>
      <c r="AJ578" s="57">
        <v>3643</v>
      </c>
      <c r="AK578" s="58">
        <v>505</v>
      </c>
      <c r="AL578" s="58">
        <v>150</v>
      </c>
      <c r="AM578" s="58">
        <v>10267</v>
      </c>
      <c r="AN578" s="58">
        <v>3297</v>
      </c>
      <c r="AO578">
        <v>3</v>
      </c>
      <c r="AP578" t="s">
        <v>18</v>
      </c>
      <c r="AR578">
        <v>2</v>
      </c>
      <c r="AS578">
        <v>7</v>
      </c>
    </row>
    <row r="579" spans="1:45" x14ac:dyDescent="0.2">
      <c r="A579" s="51">
        <v>577</v>
      </c>
      <c r="B579" s="51">
        <v>595</v>
      </c>
      <c r="C579" t="s">
        <v>30</v>
      </c>
      <c r="D579" t="s">
        <v>460</v>
      </c>
      <c r="E579" t="s">
        <v>29</v>
      </c>
      <c r="F579" s="9">
        <v>6.98</v>
      </c>
      <c r="G579" s="53">
        <v>121</v>
      </c>
      <c r="H579" s="16">
        <v>10</v>
      </c>
      <c r="I579" s="16">
        <v>844</v>
      </c>
      <c r="J579" s="16">
        <v>73</v>
      </c>
      <c r="K579" s="55">
        <v>1</v>
      </c>
      <c r="L579" s="55">
        <v>1.1299999999999999</v>
      </c>
      <c r="R579" s="7">
        <v>1.01</v>
      </c>
      <c r="S579">
        <v>64.900000000000006</v>
      </c>
      <c r="T579">
        <v>65</v>
      </c>
      <c r="U579">
        <v>64.900000000000006</v>
      </c>
      <c r="V579">
        <v>64.95</v>
      </c>
      <c r="W579">
        <v>319</v>
      </c>
      <c r="X579" s="16">
        <v>153494</v>
      </c>
      <c r="Y579" s="16">
        <v>232</v>
      </c>
      <c r="Z579" s="16">
        <v>396</v>
      </c>
      <c r="AA579" s="16">
        <v>216</v>
      </c>
      <c r="AB579" s="16">
        <v>15</v>
      </c>
      <c r="AC579" s="16">
        <v>39</v>
      </c>
      <c r="AD579" s="16">
        <v>20</v>
      </c>
      <c r="AF579" s="65">
        <f t="shared" si="8"/>
        <v>0</v>
      </c>
      <c r="AG579" s="7">
        <v>1</v>
      </c>
      <c r="AH579" s="7">
        <v>1.1299999999999999</v>
      </c>
      <c r="AI579" s="57">
        <v>17943</v>
      </c>
      <c r="AJ579" s="57">
        <v>3658</v>
      </c>
      <c r="AK579" s="58">
        <v>385</v>
      </c>
      <c r="AL579" s="58">
        <v>101</v>
      </c>
      <c r="AM579" s="58">
        <v>7771</v>
      </c>
      <c r="AN579" s="58">
        <v>2237</v>
      </c>
      <c r="AO579">
        <v>1</v>
      </c>
      <c r="AP579" t="s">
        <v>18</v>
      </c>
      <c r="AR579">
        <v>3</v>
      </c>
      <c r="AS579">
        <v>11</v>
      </c>
    </row>
    <row r="580" spans="1:45" x14ac:dyDescent="0.2">
      <c r="A580" s="51">
        <v>578</v>
      </c>
      <c r="B580" s="51">
        <v>584</v>
      </c>
      <c r="C580" t="s">
        <v>145</v>
      </c>
      <c r="D580" t="s">
        <v>845</v>
      </c>
      <c r="E580" t="s">
        <v>849</v>
      </c>
      <c r="F580" s="9">
        <v>14</v>
      </c>
      <c r="G580" s="53">
        <v>118</v>
      </c>
      <c r="H580" s="16">
        <v>13</v>
      </c>
      <c r="I580" s="16">
        <v>1650</v>
      </c>
      <c r="J580" s="16">
        <v>185</v>
      </c>
      <c r="K580" s="55">
        <v>1</v>
      </c>
      <c r="L580" s="55">
        <v>1.05</v>
      </c>
      <c r="R580" s="7">
        <v>1.01</v>
      </c>
      <c r="S580">
        <v>63.1</v>
      </c>
      <c r="T580">
        <v>63.3</v>
      </c>
      <c r="U580">
        <v>63.3</v>
      </c>
      <c r="V580">
        <v>63.52</v>
      </c>
      <c r="W580">
        <v>606</v>
      </c>
      <c r="X580" s="16">
        <v>23737</v>
      </c>
      <c r="Y580" s="16">
        <v>332</v>
      </c>
      <c r="Z580" s="16">
        <v>773</v>
      </c>
      <c r="AA580" s="16">
        <v>546</v>
      </c>
      <c r="AB580" s="16">
        <v>32</v>
      </c>
      <c r="AC580" s="16">
        <v>89</v>
      </c>
      <c r="AD580" s="16">
        <v>64</v>
      </c>
      <c r="AF580" s="65">
        <f t="shared" ref="AF580:AF643" si="9">+AH580-L580</f>
        <v>0</v>
      </c>
      <c r="AG580" s="7">
        <v>1</v>
      </c>
      <c r="AH580" s="7">
        <v>1.05</v>
      </c>
      <c r="AI580" s="57">
        <v>35194</v>
      </c>
      <c r="AJ580" s="57">
        <v>8977</v>
      </c>
      <c r="AK580" s="58">
        <v>191</v>
      </c>
      <c r="AL580" s="58">
        <v>124</v>
      </c>
      <c r="AM580" s="58">
        <v>3069</v>
      </c>
      <c r="AN580" s="58">
        <v>1758</v>
      </c>
      <c r="AO580">
        <v>3</v>
      </c>
      <c r="AP580" t="s">
        <v>18</v>
      </c>
      <c r="AR580">
        <v>5</v>
      </c>
      <c r="AS580">
        <v>7.9999999999999991</v>
      </c>
    </row>
    <row r="581" spans="1:45" x14ac:dyDescent="0.2">
      <c r="A581" s="51">
        <v>579</v>
      </c>
      <c r="B581" s="51">
        <v>616</v>
      </c>
      <c r="C581" t="s">
        <v>6</v>
      </c>
      <c r="D581" t="s">
        <v>937</v>
      </c>
      <c r="E581" t="s">
        <v>939</v>
      </c>
      <c r="F581" s="9">
        <v>7.5</v>
      </c>
      <c r="G581" s="53">
        <v>117</v>
      </c>
      <c r="H581" s="16">
        <v>4</v>
      </c>
      <c r="I581" s="16">
        <v>878</v>
      </c>
      <c r="J581" s="16">
        <v>30</v>
      </c>
      <c r="K581" s="55">
        <v>1</v>
      </c>
      <c r="L581" s="55">
        <v>1.1200000000000001</v>
      </c>
      <c r="R581" s="7">
        <v>1.01</v>
      </c>
      <c r="S581">
        <v>65</v>
      </c>
      <c r="T581">
        <v>65</v>
      </c>
      <c r="U581">
        <v>65</v>
      </c>
      <c r="V581">
        <v>64.989999999999995</v>
      </c>
      <c r="W581">
        <v>681</v>
      </c>
      <c r="X581" s="16">
        <v>258000</v>
      </c>
      <c r="Y581" s="16">
        <v>171</v>
      </c>
      <c r="Z581" s="16">
        <v>463</v>
      </c>
      <c r="AA581" s="16">
        <v>244</v>
      </c>
      <c r="AB581" s="16">
        <v>4</v>
      </c>
      <c r="AC581" s="16">
        <v>18</v>
      </c>
      <c r="AD581" s="16">
        <v>9</v>
      </c>
      <c r="AF581" s="65">
        <f t="shared" si="9"/>
        <v>0</v>
      </c>
      <c r="AG581" s="7">
        <v>1</v>
      </c>
      <c r="AH581" s="7">
        <v>1.1200000000000001</v>
      </c>
      <c r="AI581" s="57">
        <v>16647</v>
      </c>
      <c r="AJ581" s="57">
        <v>1473</v>
      </c>
      <c r="AK581" s="58">
        <v>63</v>
      </c>
      <c r="AL581" s="58">
        <v>19</v>
      </c>
      <c r="AM581" s="58">
        <v>1233</v>
      </c>
      <c r="AN581" s="58">
        <v>379</v>
      </c>
      <c r="AO581">
        <v>1</v>
      </c>
      <c r="AP581" t="s">
        <v>7</v>
      </c>
      <c r="AQ581">
        <v>1</v>
      </c>
      <c r="AR581">
        <v>1</v>
      </c>
      <c r="AS581">
        <v>1.9999999999999998</v>
      </c>
    </row>
    <row r="582" spans="1:45" x14ac:dyDescent="0.2">
      <c r="A582" s="51">
        <v>580</v>
      </c>
      <c r="B582" s="51">
        <v>569</v>
      </c>
      <c r="C582" t="s">
        <v>360</v>
      </c>
      <c r="D582" t="s">
        <v>740</v>
      </c>
      <c r="E582" t="s">
        <v>743</v>
      </c>
      <c r="F582" s="9">
        <v>91.43</v>
      </c>
      <c r="G582" s="53">
        <v>116</v>
      </c>
      <c r="H582" s="16">
        <v>16</v>
      </c>
      <c r="I582" s="16">
        <v>10610</v>
      </c>
      <c r="J582" s="16">
        <v>1481</v>
      </c>
      <c r="K582" s="55">
        <v>1.03</v>
      </c>
      <c r="L582" s="55">
        <v>1.1399999999999999</v>
      </c>
      <c r="R582" s="7">
        <v>1.04</v>
      </c>
      <c r="S582">
        <v>49.3</v>
      </c>
      <c r="T582">
        <v>50.6</v>
      </c>
      <c r="U582">
        <v>49.4</v>
      </c>
      <c r="V582">
        <v>50.61</v>
      </c>
      <c r="W582">
        <v>531</v>
      </c>
      <c r="X582" s="16">
        <v>37744</v>
      </c>
      <c r="Y582" s="16">
        <v>3617</v>
      </c>
      <c r="Z582" s="16">
        <v>5766</v>
      </c>
      <c r="AA582" s="16">
        <v>1227</v>
      </c>
      <c r="AB582" s="16">
        <v>416</v>
      </c>
      <c r="AC582" s="16">
        <v>899</v>
      </c>
      <c r="AD582" s="16">
        <v>165</v>
      </c>
      <c r="AF582" s="65">
        <f t="shared" si="9"/>
        <v>0</v>
      </c>
      <c r="AG582" s="7">
        <v>1.03</v>
      </c>
      <c r="AH582" s="7">
        <v>1.1399999999999999</v>
      </c>
      <c r="AI582" s="57">
        <v>244599</v>
      </c>
      <c r="AJ582" s="57">
        <v>77886</v>
      </c>
      <c r="AK582" s="58">
        <v>6048</v>
      </c>
      <c r="AL582" s="58">
        <v>3954</v>
      </c>
      <c r="AM582" s="58">
        <v>128765</v>
      </c>
      <c r="AN582" s="58">
        <v>87742</v>
      </c>
      <c r="AO582">
        <v>3</v>
      </c>
      <c r="AP582" t="s">
        <v>18</v>
      </c>
      <c r="AQ582">
        <v>5</v>
      </c>
      <c r="AR582">
        <v>3</v>
      </c>
      <c r="AS582">
        <v>5</v>
      </c>
    </row>
    <row r="583" spans="1:45" x14ac:dyDescent="0.2">
      <c r="A583" s="51">
        <v>581</v>
      </c>
      <c r="B583" s="51">
        <v>561</v>
      </c>
      <c r="C583" t="s">
        <v>154</v>
      </c>
      <c r="D583" t="s">
        <v>153</v>
      </c>
      <c r="E583" t="s">
        <v>100</v>
      </c>
      <c r="F583" s="9">
        <v>17.53</v>
      </c>
      <c r="G583" s="53">
        <v>116</v>
      </c>
      <c r="H583" s="16">
        <v>19</v>
      </c>
      <c r="I583" s="16">
        <v>2035</v>
      </c>
      <c r="J583" s="16">
        <v>330</v>
      </c>
      <c r="K583" s="55">
        <v>1.03</v>
      </c>
      <c r="L583" s="55">
        <v>1.1299999999999999</v>
      </c>
      <c r="R583" s="7">
        <v>1.04</v>
      </c>
      <c r="S583">
        <v>59.6</v>
      </c>
      <c r="T583">
        <v>61.3</v>
      </c>
      <c r="U583">
        <v>59.5</v>
      </c>
      <c r="V583">
        <v>61.3</v>
      </c>
      <c r="W583">
        <v>80</v>
      </c>
      <c r="X583" s="16">
        <v>8004</v>
      </c>
      <c r="Y583" s="16">
        <v>677</v>
      </c>
      <c r="Z583" s="16">
        <v>1160</v>
      </c>
      <c r="AA583" s="16">
        <v>198</v>
      </c>
      <c r="AB583" s="16">
        <v>94</v>
      </c>
      <c r="AC583" s="16">
        <v>206</v>
      </c>
      <c r="AD583" s="16">
        <v>31</v>
      </c>
      <c r="AF583" s="65">
        <f t="shared" si="9"/>
        <v>0</v>
      </c>
      <c r="AG583" s="7">
        <v>1.03</v>
      </c>
      <c r="AH583" s="7">
        <v>1.1299999999999999</v>
      </c>
      <c r="AI583" s="57">
        <v>46295</v>
      </c>
      <c r="AJ583" s="57">
        <v>15945</v>
      </c>
      <c r="AK583" s="58">
        <v>194</v>
      </c>
      <c r="AL583" s="58">
        <v>194</v>
      </c>
      <c r="AM583" s="58">
        <v>995</v>
      </c>
      <c r="AN583" s="58">
        <v>2073</v>
      </c>
      <c r="AO583">
        <v>3</v>
      </c>
      <c r="AP583" t="s">
        <v>18</v>
      </c>
      <c r="AR583">
        <v>4</v>
      </c>
      <c r="AS583">
        <v>6</v>
      </c>
    </row>
    <row r="584" spans="1:45" x14ac:dyDescent="0.2">
      <c r="A584" s="51">
        <v>582</v>
      </c>
      <c r="B584" s="51">
        <v>572</v>
      </c>
      <c r="C584" t="s">
        <v>437</v>
      </c>
      <c r="D584" t="s">
        <v>740</v>
      </c>
      <c r="E584" t="s">
        <v>741</v>
      </c>
      <c r="F584" s="9">
        <v>56.49</v>
      </c>
      <c r="G584" s="53">
        <v>115</v>
      </c>
      <c r="H584" s="16">
        <v>16</v>
      </c>
      <c r="I584" s="16">
        <v>6471</v>
      </c>
      <c r="J584" s="16">
        <v>894</v>
      </c>
      <c r="K584" s="55">
        <v>1.04</v>
      </c>
      <c r="L584" s="55">
        <v>1.1599999999999999</v>
      </c>
      <c r="R584" s="7">
        <v>1.05</v>
      </c>
      <c r="S584">
        <v>55</v>
      </c>
      <c r="T584">
        <v>56.5</v>
      </c>
      <c r="U584">
        <v>55.7</v>
      </c>
      <c r="V584">
        <v>56.7</v>
      </c>
      <c r="W584">
        <v>529</v>
      </c>
      <c r="X584" s="16">
        <v>17259</v>
      </c>
      <c r="Y584" s="16">
        <v>1884</v>
      </c>
      <c r="Z584" s="16">
        <v>4001</v>
      </c>
      <c r="AA584" s="16">
        <v>586</v>
      </c>
      <c r="AB584" s="16">
        <v>216</v>
      </c>
      <c r="AC584" s="16">
        <v>603</v>
      </c>
      <c r="AD584" s="16">
        <v>74</v>
      </c>
      <c r="AF584" s="65">
        <f t="shared" si="9"/>
        <v>-2.0000000000000018E-2</v>
      </c>
      <c r="AG584" s="7">
        <v>1.03</v>
      </c>
      <c r="AH584" s="7">
        <v>1.1399999999999999</v>
      </c>
      <c r="AI584" s="57">
        <v>145665</v>
      </c>
      <c r="AJ584" s="57">
        <v>44845</v>
      </c>
      <c r="AK584" s="58">
        <v>2115</v>
      </c>
      <c r="AL584" s="58">
        <v>1359</v>
      </c>
      <c r="AM584" s="58">
        <v>44698</v>
      </c>
      <c r="AN584" s="58">
        <v>29891</v>
      </c>
      <c r="AO584">
        <v>3</v>
      </c>
      <c r="AP584" t="s">
        <v>18</v>
      </c>
      <c r="AR584">
        <v>5</v>
      </c>
      <c r="AS584">
        <v>10</v>
      </c>
    </row>
    <row r="585" spans="1:45" x14ac:dyDescent="0.2">
      <c r="A585" s="51">
        <v>583</v>
      </c>
      <c r="B585" s="51">
        <v>528</v>
      </c>
      <c r="C585" t="s">
        <v>664</v>
      </c>
      <c r="D585" t="s">
        <v>653</v>
      </c>
      <c r="E585" t="s">
        <v>663</v>
      </c>
      <c r="F585" s="9">
        <v>25.12</v>
      </c>
      <c r="G585" s="53">
        <v>106</v>
      </c>
      <c r="H585" s="16">
        <v>25</v>
      </c>
      <c r="I585" s="16">
        <v>2674</v>
      </c>
      <c r="J585" s="16">
        <v>620</v>
      </c>
      <c r="K585" s="55">
        <v>1.02</v>
      </c>
      <c r="L585" s="55">
        <v>1.0900000000000001</v>
      </c>
      <c r="R585" s="7">
        <v>1.03</v>
      </c>
      <c r="S585">
        <v>61.3</v>
      </c>
      <c r="T585">
        <v>62.5</v>
      </c>
      <c r="U585">
        <v>61.5</v>
      </c>
      <c r="V585">
        <v>62.52</v>
      </c>
      <c r="W585">
        <v>472</v>
      </c>
      <c r="X585" s="16">
        <v>13204</v>
      </c>
      <c r="Y585" s="16">
        <v>653</v>
      </c>
      <c r="Z585" s="16">
        <v>1243</v>
      </c>
      <c r="AA585" s="16">
        <v>779</v>
      </c>
      <c r="AB585" s="16">
        <v>129</v>
      </c>
      <c r="AC585" s="16">
        <v>306</v>
      </c>
      <c r="AD585" s="16">
        <v>184</v>
      </c>
      <c r="AF585" s="65">
        <f t="shared" si="9"/>
        <v>1.0000000000000009E-2</v>
      </c>
      <c r="AG585" s="7">
        <v>1.02</v>
      </c>
      <c r="AH585" s="7">
        <v>1.1000000000000001</v>
      </c>
      <c r="AI585" s="57">
        <v>65996</v>
      </c>
      <c r="AJ585" s="57">
        <v>29399</v>
      </c>
      <c r="AK585" s="58">
        <v>108</v>
      </c>
      <c r="AL585" s="58">
        <v>106</v>
      </c>
      <c r="AM585" s="58">
        <v>242</v>
      </c>
      <c r="AN585" s="58">
        <v>254</v>
      </c>
      <c r="AO585">
        <v>3</v>
      </c>
      <c r="AP585" t="s">
        <v>18</v>
      </c>
      <c r="AR585">
        <v>2</v>
      </c>
      <c r="AS585">
        <v>7</v>
      </c>
    </row>
    <row r="586" spans="1:45" x14ac:dyDescent="0.2">
      <c r="A586" s="51">
        <v>584</v>
      </c>
      <c r="B586" s="51">
        <v>513</v>
      </c>
      <c r="C586" t="s">
        <v>268</v>
      </c>
      <c r="D586" t="s">
        <v>302</v>
      </c>
      <c r="E586" t="s">
        <v>305</v>
      </c>
      <c r="F586" s="9">
        <v>7.44</v>
      </c>
      <c r="G586" s="53">
        <v>105</v>
      </c>
      <c r="H586" s="16">
        <v>28</v>
      </c>
      <c r="I586" s="16">
        <v>778</v>
      </c>
      <c r="J586" s="16">
        <v>211</v>
      </c>
      <c r="K586" s="55">
        <v>1.02</v>
      </c>
      <c r="L586" s="55">
        <v>1.1000000000000001</v>
      </c>
      <c r="R586" s="7">
        <v>1.03</v>
      </c>
      <c r="S586">
        <v>62.5</v>
      </c>
      <c r="T586">
        <v>63.8</v>
      </c>
      <c r="U586">
        <v>62.6</v>
      </c>
      <c r="V586">
        <v>63.81</v>
      </c>
      <c r="W586">
        <v>189</v>
      </c>
      <c r="X586" s="16">
        <v>5138</v>
      </c>
      <c r="Y586" s="16">
        <v>247</v>
      </c>
      <c r="Z586" s="16">
        <v>379</v>
      </c>
      <c r="AA586" s="16">
        <v>152</v>
      </c>
      <c r="AB586" s="16">
        <v>55</v>
      </c>
      <c r="AC586" s="16">
        <v>110</v>
      </c>
      <c r="AD586" s="16">
        <v>46</v>
      </c>
      <c r="AF586" s="65">
        <f t="shared" si="9"/>
        <v>-1.0000000000000009E-2</v>
      </c>
      <c r="AG586" s="7">
        <v>1.02</v>
      </c>
      <c r="AH586" s="7">
        <v>1.0900000000000001</v>
      </c>
      <c r="AI586" s="57">
        <v>20066</v>
      </c>
      <c r="AJ586" s="57">
        <v>9973</v>
      </c>
      <c r="AK586" s="58">
        <v>20</v>
      </c>
      <c r="AL586" s="58">
        <v>20</v>
      </c>
      <c r="AM586" s="58">
        <v>48</v>
      </c>
      <c r="AN586" s="58">
        <v>51</v>
      </c>
      <c r="AO586">
        <v>3</v>
      </c>
      <c r="AP586" t="s">
        <v>18</v>
      </c>
      <c r="AR586">
        <v>4</v>
      </c>
      <c r="AS586">
        <v>6</v>
      </c>
    </row>
    <row r="587" spans="1:45" x14ac:dyDescent="0.2">
      <c r="A587" s="51">
        <v>585</v>
      </c>
      <c r="B587" s="51">
        <v>575</v>
      </c>
      <c r="C587" t="s">
        <v>154</v>
      </c>
      <c r="D587" t="s">
        <v>731</v>
      </c>
      <c r="E587" t="s">
        <v>564</v>
      </c>
      <c r="F587" s="9">
        <v>16</v>
      </c>
      <c r="G587" s="53">
        <v>104</v>
      </c>
      <c r="H587" s="16">
        <v>15</v>
      </c>
      <c r="I587" s="16">
        <v>1659</v>
      </c>
      <c r="J587" s="16">
        <v>242</v>
      </c>
      <c r="K587" s="55">
        <v>1.01</v>
      </c>
      <c r="L587" s="55">
        <v>1.1100000000000001</v>
      </c>
      <c r="R587" s="7">
        <v>1.02</v>
      </c>
      <c r="S587">
        <v>61.6</v>
      </c>
      <c r="T587">
        <v>62.3</v>
      </c>
      <c r="U587">
        <v>62</v>
      </c>
      <c r="V587">
        <v>62.65</v>
      </c>
      <c r="W587">
        <v>523</v>
      </c>
      <c r="X587" s="16">
        <v>6646</v>
      </c>
      <c r="Y587" s="16">
        <v>262</v>
      </c>
      <c r="Z587" s="16">
        <v>540</v>
      </c>
      <c r="AA587" s="16">
        <v>857</v>
      </c>
      <c r="AB587" s="16">
        <v>33</v>
      </c>
      <c r="AC587" s="16">
        <v>82</v>
      </c>
      <c r="AD587" s="16">
        <v>127</v>
      </c>
      <c r="AF587" s="65">
        <f t="shared" si="9"/>
        <v>-1.0000000000000009E-2</v>
      </c>
      <c r="AG587" s="7">
        <v>1.01</v>
      </c>
      <c r="AH587" s="7">
        <v>1.1000000000000001</v>
      </c>
      <c r="AI587" s="57">
        <v>37344</v>
      </c>
      <c r="AJ587" s="57">
        <v>11870</v>
      </c>
      <c r="AK587" s="58">
        <v>350</v>
      </c>
      <c r="AL587" s="58">
        <v>233</v>
      </c>
      <c r="AM587" s="58">
        <v>6836</v>
      </c>
      <c r="AN587" s="58">
        <v>4540</v>
      </c>
      <c r="AO587">
        <v>3</v>
      </c>
      <c r="AP587" t="s">
        <v>18</v>
      </c>
      <c r="AR587">
        <v>4</v>
      </c>
      <c r="AS587">
        <v>6</v>
      </c>
    </row>
    <row r="588" spans="1:45" x14ac:dyDescent="0.2">
      <c r="A588" s="51">
        <v>586</v>
      </c>
      <c r="B588" s="51">
        <v>557</v>
      </c>
      <c r="C588" t="s">
        <v>268</v>
      </c>
      <c r="D588" t="s">
        <v>302</v>
      </c>
      <c r="E588" t="s">
        <v>306</v>
      </c>
      <c r="F588" s="9">
        <v>25.5</v>
      </c>
      <c r="G588" s="53">
        <v>103</v>
      </c>
      <c r="H588" s="16">
        <v>19</v>
      </c>
      <c r="I588" s="16">
        <v>2615</v>
      </c>
      <c r="J588" s="16">
        <v>489</v>
      </c>
      <c r="K588" s="55">
        <v>1.02</v>
      </c>
      <c r="L588" s="55">
        <v>1.0900000000000001</v>
      </c>
      <c r="R588" s="7">
        <v>1.03</v>
      </c>
      <c r="S588">
        <v>61.6</v>
      </c>
      <c r="T588">
        <v>62.7</v>
      </c>
      <c r="U588">
        <v>62.1</v>
      </c>
      <c r="V588">
        <v>63.06</v>
      </c>
      <c r="W588">
        <v>190</v>
      </c>
      <c r="X588" s="16">
        <v>16083</v>
      </c>
      <c r="Y588" s="16">
        <v>754</v>
      </c>
      <c r="Z588" s="16">
        <v>1329</v>
      </c>
      <c r="AA588" s="16">
        <v>531</v>
      </c>
      <c r="AB588" s="16">
        <v>117</v>
      </c>
      <c r="AC588" s="16">
        <v>269</v>
      </c>
      <c r="AD588" s="16">
        <v>103</v>
      </c>
      <c r="AF588" s="65">
        <f t="shared" si="9"/>
        <v>-1.0000000000000009E-2</v>
      </c>
      <c r="AG588" s="7">
        <v>1.02</v>
      </c>
      <c r="AH588" s="7">
        <v>1.08</v>
      </c>
      <c r="AI588" s="57">
        <v>61051</v>
      </c>
      <c r="AJ588" s="57">
        <v>23191</v>
      </c>
      <c r="AK588" s="58">
        <v>84</v>
      </c>
      <c r="AL588" s="58">
        <v>83</v>
      </c>
      <c r="AM588" s="58">
        <v>226</v>
      </c>
      <c r="AN588" s="58">
        <v>215</v>
      </c>
      <c r="AO588">
        <v>3</v>
      </c>
      <c r="AP588" t="s">
        <v>18</v>
      </c>
      <c r="AR588">
        <v>4</v>
      </c>
      <c r="AS588">
        <v>6</v>
      </c>
    </row>
    <row r="589" spans="1:45" x14ac:dyDescent="0.2">
      <c r="A589" s="51">
        <v>587</v>
      </c>
      <c r="B589" s="51">
        <v>523</v>
      </c>
      <c r="C589" t="s">
        <v>664</v>
      </c>
      <c r="D589" t="s">
        <v>653</v>
      </c>
      <c r="E589" t="s">
        <v>309</v>
      </c>
      <c r="F589" s="9">
        <v>13.59</v>
      </c>
      <c r="G589" s="53">
        <v>102</v>
      </c>
      <c r="H589" s="16">
        <v>26</v>
      </c>
      <c r="I589" s="16">
        <v>1389</v>
      </c>
      <c r="J589" s="16">
        <v>353</v>
      </c>
      <c r="K589" s="55">
        <v>1.03</v>
      </c>
      <c r="L589" s="55">
        <v>1.1000000000000001</v>
      </c>
      <c r="R589" s="7">
        <v>1.04</v>
      </c>
      <c r="S589">
        <v>62.1</v>
      </c>
      <c r="T589">
        <v>63.6</v>
      </c>
      <c r="U589">
        <v>62.1</v>
      </c>
      <c r="V589">
        <v>63.55</v>
      </c>
      <c r="W589">
        <v>473</v>
      </c>
      <c r="X589" s="16">
        <v>6317</v>
      </c>
      <c r="Y589" s="16">
        <v>361</v>
      </c>
      <c r="Z589" s="16">
        <v>718</v>
      </c>
      <c r="AA589" s="16">
        <v>310</v>
      </c>
      <c r="AB589" s="16">
        <v>77</v>
      </c>
      <c r="AC589" s="16">
        <v>196</v>
      </c>
      <c r="AD589" s="16">
        <v>79</v>
      </c>
      <c r="AF589" s="65">
        <f t="shared" si="9"/>
        <v>0</v>
      </c>
      <c r="AG589" s="7">
        <v>1.02</v>
      </c>
      <c r="AH589" s="7">
        <v>1.1000000000000001</v>
      </c>
      <c r="AI589" s="57">
        <v>35163</v>
      </c>
      <c r="AJ589" s="57">
        <v>16695</v>
      </c>
      <c r="AK589" s="58">
        <v>47</v>
      </c>
      <c r="AL589" s="58">
        <v>47</v>
      </c>
      <c r="AM589" s="58">
        <v>0</v>
      </c>
      <c r="AN589" s="58">
        <v>0</v>
      </c>
      <c r="AO589">
        <v>3</v>
      </c>
      <c r="AP589" t="s">
        <v>18</v>
      </c>
      <c r="AR589">
        <v>2</v>
      </c>
      <c r="AS589">
        <v>7</v>
      </c>
    </row>
    <row r="590" spans="1:45" x14ac:dyDescent="0.2">
      <c r="A590" s="51">
        <v>588</v>
      </c>
      <c r="B590" s="51">
        <v>520</v>
      </c>
      <c r="C590" t="s">
        <v>57</v>
      </c>
      <c r="D590" t="s">
        <v>302</v>
      </c>
      <c r="E590" t="s">
        <v>304</v>
      </c>
      <c r="F590" s="9">
        <v>22.45</v>
      </c>
      <c r="G590" s="53">
        <v>102</v>
      </c>
      <c r="H590" s="16">
        <v>26</v>
      </c>
      <c r="I590" s="16">
        <v>2283</v>
      </c>
      <c r="J590" s="16">
        <v>588</v>
      </c>
      <c r="K590" s="55">
        <v>1.02</v>
      </c>
      <c r="L590" s="55">
        <v>1.0900000000000001</v>
      </c>
      <c r="R590" s="7">
        <v>1.03</v>
      </c>
      <c r="S590">
        <v>60.9</v>
      </c>
      <c r="T590">
        <v>61.6</v>
      </c>
      <c r="U590">
        <v>61</v>
      </c>
      <c r="V590">
        <v>61.8</v>
      </c>
      <c r="W590">
        <v>188</v>
      </c>
      <c r="X590" s="16">
        <v>14901</v>
      </c>
      <c r="Y590" s="16">
        <v>578</v>
      </c>
      <c r="Z590" s="16">
        <v>976</v>
      </c>
      <c r="AA590" s="16">
        <v>729</v>
      </c>
      <c r="AB590" s="16">
        <v>123</v>
      </c>
      <c r="AC590" s="16">
        <v>277</v>
      </c>
      <c r="AD590" s="16">
        <v>187</v>
      </c>
      <c r="AF590" s="65">
        <f t="shared" si="9"/>
        <v>0</v>
      </c>
      <c r="AG590" s="7">
        <v>1.02</v>
      </c>
      <c r="AH590" s="7">
        <v>1.0900000000000001</v>
      </c>
      <c r="AI590" s="57">
        <v>57996</v>
      </c>
      <c r="AJ590" s="57">
        <v>27801</v>
      </c>
      <c r="AK590" s="58">
        <v>67</v>
      </c>
      <c r="AL590" s="58">
        <v>66</v>
      </c>
      <c r="AM590" s="58">
        <v>43</v>
      </c>
      <c r="AN590" s="58">
        <v>39</v>
      </c>
      <c r="AO590">
        <v>3</v>
      </c>
      <c r="AP590" t="s">
        <v>18</v>
      </c>
      <c r="AR590">
        <v>4</v>
      </c>
      <c r="AS590">
        <v>6</v>
      </c>
    </row>
    <row r="591" spans="1:45" x14ac:dyDescent="0.2">
      <c r="A591" s="51">
        <v>589</v>
      </c>
      <c r="B591" s="51">
        <v>540</v>
      </c>
      <c r="C591" t="s">
        <v>243</v>
      </c>
      <c r="D591" t="s">
        <v>460</v>
      </c>
      <c r="E591" t="s">
        <v>497</v>
      </c>
      <c r="F591" s="9">
        <v>7.62</v>
      </c>
      <c r="G591" s="53">
        <v>98</v>
      </c>
      <c r="H591" s="16">
        <v>22</v>
      </c>
      <c r="I591" s="16">
        <v>746</v>
      </c>
      <c r="J591" s="16">
        <v>171</v>
      </c>
      <c r="K591" s="55">
        <v>1</v>
      </c>
      <c r="L591" s="55">
        <v>1.03</v>
      </c>
      <c r="R591" s="7">
        <v>1.01</v>
      </c>
      <c r="S591">
        <v>65</v>
      </c>
      <c r="T591">
        <v>65</v>
      </c>
      <c r="U591">
        <v>64.900000000000006</v>
      </c>
      <c r="V591">
        <v>64.97</v>
      </c>
      <c r="W591">
        <v>348</v>
      </c>
      <c r="X591" s="16">
        <v>136130</v>
      </c>
      <c r="Y591" s="16">
        <v>125</v>
      </c>
      <c r="Z591" s="16">
        <v>372</v>
      </c>
      <c r="AA591" s="16">
        <v>250</v>
      </c>
      <c r="AB591" s="16">
        <v>21</v>
      </c>
      <c r="AC591" s="16">
        <v>89</v>
      </c>
      <c r="AD591" s="16">
        <v>61</v>
      </c>
      <c r="AF591" s="65">
        <f t="shared" si="9"/>
        <v>0</v>
      </c>
      <c r="AG591" s="7">
        <v>1</v>
      </c>
      <c r="AH591" s="7">
        <v>1.03</v>
      </c>
      <c r="AI591" s="57">
        <v>18535</v>
      </c>
      <c r="AJ591" s="57">
        <v>8215</v>
      </c>
      <c r="AK591" s="58">
        <v>108</v>
      </c>
      <c r="AL591" s="58">
        <v>69</v>
      </c>
      <c r="AM591" s="58">
        <v>2182</v>
      </c>
      <c r="AN591" s="58">
        <v>1424</v>
      </c>
      <c r="AO591">
        <v>1</v>
      </c>
      <c r="AP591" t="s">
        <v>18</v>
      </c>
      <c r="AQ591">
        <v>1</v>
      </c>
      <c r="AR591">
        <v>1</v>
      </c>
      <c r="AS591">
        <v>1.9999999999999998</v>
      </c>
    </row>
    <row r="592" spans="1:45" x14ac:dyDescent="0.2">
      <c r="A592" s="51">
        <v>590</v>
      </c>
      <c r="B592" s="51">
        <v>631</v>
      </c>
      <c r="C592" t="s">
        <v>96</v>
      </c>
      <c r="D592" t="s">
        <v>567</v>
      </c>
      <c r="E592" t="s">
        <v>568</v>
      </c>
      <c r="F592" s="9">
        <v>32.89</v>
      </c>
      <c r="G592" s="53">
        <v>95</v>
      </c>
      <c r="H592" s="16">
        <v>2</v>
      </c>
      <c r="I592" s="16">
        <v>3139</v>
      </c>
      <c r="J592" s="16">
        <v>54</v>
      </c>
      <c r="K592" s="55">
        <v>1.22</v>
      </c>
      <c r="L592" s="55">
        <v>1.53</v>
      </c>
      <c r="R592" s="7">
        <v>1.25</v>
      </c>
      <c r="S592">
        <v>28.8</v>
      </c>
      <c r="T592">
        <v>35.1</v>
      </c>
      <c r="U592">
        <v>29.3</v>
      </c>
      <c r="V592">
        <v>35.119999999999997</v>
      </c>
      <c r="W592">
        <v>404</v>
      </c>
      <c r="X592" s="16">
        <v>43414</v>
      </c>
      <c r="Y592" s="16">
        <v>934</v>
      </c>
      <c r="Z592" s="16">
        <v>1559</v>
      </c>
      <c r="AA592" s="16">
        <v>646</v>
      </c>
      <c r="AB592" s="16">
        <v>14</v>
      </c>
      <c r="AC592" s="16">
        <v>29</v>
      </c>
      <c r="AD592" s="16">
        <v>11</v>
      </c>
      <c r="AF592" s="65">
        <f t="shared" si="9"/>
        <v>0</v>
      </c>
      <c r="AG592" s="7">
        <v>1.2</v>
      </c>
      <c r="AH592" s="7">
        <v>1.53</v>
      </c>
      <c r="AI592" s="57">
        <v>60306</v>
      </c>
      <c r="AJ592" s="57">
        <v>2769</v>
      </c>
      <c r="AK592" s="58">
        <v>1429</v>
      </c>
      <c r="AL592" s="58">
        <v>120</v>
      </c>
      <c r="AM592" s="58">
        <v>28262</v>
      </c>
      <c r="AN592" s="58">
        <v>2610</v>
      </c>
      <c r="AO592">
        <v>3</v>
      </c>
      <c r="AP592" t="s">
        <v>18</v>
      </c>
      <c r="AQ592">
        <v>4</v>
      </c>
      <c r="AR592">
        <v>2</v>
      </c>
      <c r="AS592">
        <v>3.9999999999999996</v>
      </c>
    </row>
    <row r="593" spans="1:45" x14ac:dyDescent="0.2">
      <c r="A593" s="51">
        <v>591</v>
      </c>
      <c r="B593" s="51">
        <v>545</v>
      </c>
      <c r="C593" t="s">
        <v>57</v>
      </c>
      <c r="D593" t="s">
        <v>427</v>
      </c>
      <c r="E593" t="s">
        <v>428</v>
      </c>
      <c r="F593" s="9">
        <v>26</v>
      </c>
      <c r="G593" s="53">
        <v>89</v>
      </c>
      <c r="H593" s="16">
        <v>22</v>
      </c>
      <c r="I593" s="16">
        <v>2327</v>
      </c>
      <c r="J593" s="16">
        <v>563</v>
      </c>
      <c r="K593" s="55">
        <v>1.02</v>
      </c>
      <c r="L593" s="55">
        <v>1.1100000000000001</v>
      </c>
      <c r="R593" s="7">
        <v>1.03</v>
      </c>
      <c r="S593">
        <v>59.6</v>
      </c>
      <c r="T593">
        <v>60.3</v>
      </c>
      <c r="U593">
        <v>60.2</v>
      </c>
      <c r="V593">
        <v>60.9</v>
      </c>
      <c r="W593">
        <v>283</v>
      </c>
      <c r="X593" s="16">
        <v>11499</v>
      </c>
      <c r="Y593" s="16">
        <v>553</v>
      </c>
      <c r="Z593" s="16">
        <v>1014</v>
      </c>
      <c r="AA593" s="16">
        <v>760</v>
      </c>
      <c r="AB593" s="16">
        <v>114</v>
      </c>
      <c r="AC593" s="16">
        <v>275</v>
      </c>
      <c r="AD593" s="16">
        <v>174</v>
      </c>
      <c r="AF593" s="65">
        <f t="shared" si="9"/>
        <v>0</v>
      </c>
      <c r="AG593" s="7">
        <v>1.02</v>
      </c>
      <c r="AH593" s="7">
        <v>1.1100000000000001</v>
      </c>
      <c r="AI593" s="57">
        <v>58508</v>
      </c>
      <c r="AJ593" s="57">
        <v>27023</v>
      </c>
      <c r="AK593" s="58">
        <v>297</v>
      </c>
      <c r="AL593" s="58">
        <v>259</v>
      </c>
      <c r="AM593" s="58">
        <v>2051</v>
      </c>
      <c r="AN593" s="58">
        <v>1397</v>
      </c>
      <c r="AO593">
        <v>3</v>
      </c>
      <c r="AP593" t="s">
        <v>18</v>
      </c>
      <c r="AR593">
        <v>4</v>
      </c>
      <c r="AS593">
        <v>6</v>
      </c>
    </row>
    <row r="594" spans="1:45" x14ac:dyDescent="0.2">
      <c r="A594" s="51">
        <v>592</v>
      </c>
      <c r="B594" s="51">
        <v>566</v>
      </c>
      <c r="C594" t="s">
        <v>664</v>
      </c>
      <c r="D594" t="s">
        <v>913</v>
      </c>
      <c r="E594" t="s">
        <v>915</v>
      </c>
      <c r="F594" s="9">
        <v>26.09</v>
      </c>
      <c r="G594" s="53">
        <v>89</v>
      </c>
      <c r="H594" s="16">
        <v>18</v>
      </c>
      <c r="I594" s="16">
        <v>2319</v>
      </c>
      <c r="J594" s="16">
        <v>471</v>
      </c>
      <c r="K594" s="55">
        <v>1.01</v>
      </c>
      <c r="L594" s="55">
        <v>1.1000000000000001</v>
      </c>
      <c r="R594" s="7">
        <v>1.02</v>
      </c>
      <c r="S594">
        <v>61.9</v>
      </c>
      <c r="T594">
        <v>62.6</v>
      </c>
      <c r="U594">
        <v>62.1</v>
      </c>
      <c r="V594">
        <v>62.64</v>
      </c>
      <c r="W594">
        <v>655</v>
      </c>
      <c r="X594" s="16">
        <v>12381</v>
      </c>
      <c r="Y594" s="16">
        <v>477</v>
      </c>
      <c r="Z594" s="16">
        <v>1216</v>
      </c>
      <c r="AA594" s="16">
        <v>626</v>
      </c>
      <c r="AB594" s="16">
        <v>74</v>
      </c>
      <c r="AC594" s="16">
        <v>272</v>
      </c>
      <c r="AD594" s="16">
        <v>125</v>
      </c>
      <c r="AF594" s="65">
        <f t="shared" si="9"/>
        <v>0</v>
      </c>
      <c r="AG594" s="7">
        <v>1.01</v>
      </c>
      <c r="AH594" s="7">
        <v>1.1000000000000001</v>
      </c>
      <c r="AI594" s="57">
        <v>55609</v>
      </c>
      <c r="AJ594" s="57">
        <v>22636</v>
      </c>
      <c r="AK594" s="58">
        <v>261</v>
      </c>
      <c r="AL594" s="58">
        <v>226</v>
      </c>
      <c r="AM594" s="58">
        <v>1823</v>
      </c>
      <c r="AN594" s="58">
        <v>1177</v>
      </c>
      <c r="AO594">
        <v>3</v>
      </c>
      <c r="AP594" t="s">
        <v>18</v>
      </c>
      <c r="AR594">
        <v>2</v>
      </c>
      <c r="AS594">
        <v>7</v>
      </c>
    </row>
    <row r="595" spans="1:45" x14ac:dyDescent="0.2">
      <c r="A595" s="51">
        <v>593</v>
      </c>
      <c r="B595" s="51">
        <v>600</v>
      </c>
      <c r="C595" t="s">
        <v>154</v>
      </c>
      <c r="D595" t="s">
        <v>427</v>
      </c>
      <c r="E595" t="s">
        <v>431</v>
      </c>
      <c r="F595" s="9">
        <v>25.94</v>
      </c>
      <c r="G595" s="53">
        <v>86</v>
      </c>
      <c r="H595" s="16">
        <v>9</v>
      </c>
      <c r="I595" s="16">
        <v>2223</v>
      </c>
      <c r="J595" s="16">
        <v>233</v>
      </c>
      <c r="K595" s="55">
        <v>1.03</v>
      </c>
      <c r="L595" s="55">
        <v>1.1399999999999999</v>
      </c>
      <c r="R595" s="7">
        <v>1.05</v>
      </c>
      <c r="S595">
        <v>56.8</v>
      </c>
      <c r="T595">
        <v>58.3</v>
      </c>
      <c r="U595">
        <v>57.8</v>
      </c>
      <c r="V595">
        <v>59.21</v>
      </c>
      <c r="W595">
        <v>286</v>
      </c>
      <c r="X595" s="16">
        <v>8518</v>
      </c>
      <c r="Y595" s="16">
        <v>803</v>
      </c>
      <c r="Z595" s="16">
        <v>1093</v>
      </c>
      <c r="AA595" s="16">
        <v>327</v>
      </c>
      <c r="AB595" s="16">
        <v>74</v>
      </c>
      <c r="AC595" s="16">
        <v>123</v>
      </c>
      <c r="AD595" s="16">
        <v>36</v>
      </c>
      <c r="AF595" s="65">
        <f t="shared" si="9"/>
        <v>-1.0000000000000009E-2</v>
      </c>
      <c r="AG595" s="7">
        <v>1.03</v>
      </c>
      <c r="AH595" s="7">
        <v>1.1299999999999999</v>
      </c>
      <c r="AI595" s="57">
        <v>47184</v>
      </c>
      <c r="AJ595" s="57">
        <v>11431</v>
      </c>
      <c r="AK595" s="58">
        <v>386</v>
      </c>
      <c r="AL595" s="58">
        <v>221</v>
      </c>
      <c r="AM595" s="58">
        <v>6730</v>
      </c>
      <c r="AN595" s="58">
        <v>3550</v>
      </c>
      <c r="AO595">
        <v>3</v>
      </c>
      <c r="AP595" t="s">
        <v>18</v>
      </c>
      <c r="AR595">
        <v>4</v>
      </c>
      <c r="AS595">
        <v>6</v>
      </c>
    </row>
    <row r="596" spans="1:45" x14ac:dyDescent="0.2">
      <c r="A596" s="51">
        <v>594</v>
      </c>
      <c r="B596" s="51">
        <v>583</v>
      </c>
      <c r="C596" t="s">
        <v>181</v>
      </c>
      <c r="D596" t="s">
        <v>527</v>
      </c>
      <c r="E596" t="s">
        <v>531</v>
      </c>
      <c r="F596" s="9">
        <v>45.28</v>
      </c>
      <c r="G596" s="53">
        <v>84</v>
      </c>
      <c r="H596" s="16">
        <v>13</v>
      </c>
      <c r="I596" s="16">
        <v>3808</v>
      </c>
      <c r="J596" s="16">
        <v>604</v>
      </c>
      <c r="K596" s="55">
        <v>1.01</v>
      </c>
      <c r="L596" s="55">
        <v>1.08</v>
      </c>
      <c r="R596" s="7">
        <v>1.02</v>
      </c>
      <c r="S596">
        <v>63.6</v>
      </c>
      <c r="T596">
        <v>64.3</v>
      </c>
      <c r="U596">
        <v>63.8</v>
      </c>
      <c r="V596">
        <v>64.459999999999994</v>
      </c>
      <c r="W596">
        <v>372</v>
      </c>
      <c r="X596" s="16">
        <v>30482</v>
      </c>
      <c r="Y596" s="16">
        <v>791</v>
      </c>
      <c r="Z596" s="16">
        <v>1907</v>
      </c>
      <c r="AA596" s="16">
        <v>1110</v>
      </c>
      <c r="AB596" s="16">
        <v>108</v>
      </c>
      <c r="AC596" s="16">
        <v>310</v>
      </c>
      <c r="AD596" s="16">
        <v>185</v>
      </c>
      <c r="AF596" s="65">
        <f t="shared" si="9"/>
        <v>-1.0000000000000009E-2</v>
      </c>
      <c r="AG596" s="7">
        <v>1.01</v>
      </c>
      <c r="AH596" s="7">
        <v>1.07</v>
      </c>
      <c r="AI596" s="57">
        <v>85597</v>
      </c>
      <c r="AJ596" s="57">
        <v>28524</v>
      </c>
      <c r="AK596" s="58">
        <v>48</v>
      </c>
      <c r="AL596" s="58">
        <v>48</v>
      </c>
      <c r="AM596" s="58">
        <v>0</v>
      </c>
      <c r="AN596" s="58">
        <v>0</v>
      </c>
      <c r="AO596">
        <v>3</v>
      </c>
      <c r="AP596" t="s">
        <v>18</v>
      </c>
      <c r="AR596">
        <v>2</v>
      </c>
      <c r="AS596">
        <v>7</v>
      </c>
    </row>
    <row r="597" spans="1:45" x14ac:dyDescent="0.2">
      <c r="A597" s="51">
        <v>595</v>
      </c>
      <c r="B597" s="51">
        <v>560</v>
      </c>
      <c r="C597" t="s">
        <v>396</v>
      </c>
      <c r="D597" t="s">
        <v>913</v>
      </c>
      <c r="E597" t="s">
        <v>914</v>
      </c>
      <c r="F597" s="9">
        <v>27.6</v>
      </c>
      <c r="G597" s="53">
        <v>82</v>
      </c>
      <c r="H597" s="16">
        <v>19</v>
      </c>
      <c r="I597" s="16">
        <v>2270</v>
      </c>
      <c r="J597" s="16">
        <v>522</v>
      </c>
      <c r="K597" s="55">
        <v>1.02</v>
      </c>
      <c r="L597" s="55">
        <v>1.0900000000000001</v>
      </c>
      <c r="R597" s="7">
        <v>1.03</v>
      </c>
      <c r="S597">
        <v>60</v>
      </c>
      <c r="T597">
        <v>60.9</v>
      </c>
      <c r="U597">
        <v>61.6</v>
      </c>
      <c r="V597">
        <v>62.19</v>
      </c>
      <c r="W597">
        <v>654</v>
      </c>
      <c r="X597" s="16">
        <v>12834</v>
      </c>
      <c r="Y597" s="16">
        <v>585</v>
      </c>
      <c r="Z597" s="16">
        <v>1000</v>
      </c>
      <c r="AA597" s="16">
        <v>685</v>
      </c>
      <c r="AB597" s="16">
        <v>102</v>
      </c>
      <c r="AC597" s="16">
        <v>241</v>
      </c>
      <c r="AD597" s="16">
        <v>178</v>
      </c>
      <c r="AF597" s="65">
        <f t="shared" si="9"/>
        <v>-1.0000000000000009E-2</v>
      </c>
      <c r="AG597" s="7">
        <v>1.01</v>
      </c>
      <c r="AH597" s="7">
        <v>1.08</v>
      </c>
      <c r="AI597" s="57">
        <v>56099</v>
      </c>
      <c r="AJ597" s="57">
        <v>24858</v>
      </c>
      <c r="AK597" s="58">
        <v>194</v>
      </c>
      <c r="AL597" s="58">
        <v>146</v>
      </c>
      <c r="AM597" s="58">
        <v>1563</v>
      </c>
      <c r="AN597" s="58">
        <v>1001</v>
      </c>
      <c r="AO597">
        <v>3</v>
      </c>
      <c r="AP597" t="s">
        <v>18</v>
      </c>
      <c r="AR597">
        <v>2</v>
      </c>
      <c r="AS597">
        <v>7</v>
      </c>
    </row>
    <row r="598" spans="1:45" x14ac:dyDescent="0.2">
      <c r="A598" s="51">
        <v>596</v>
      </c>
      <c r="B598" s="51">
        <v>543</v>
      </c>
      <c r="C598" t="s">
        <v>268</v>
      </c>
      <c r="D598" t="s">
        <v>302</v>
      </c>
      <c r="E598" t="s">
        <v>309</v>
      </c>
      <c r="F598" s="9">
        <v>11.07</v>
      </c>
      <c r="G598" s="53">
        <v>82</v>
      </c>
      <c r="H598" s="16">
        <v>22</v>
      </c>
      <c r="I598" s="16">
        <v>906</v>
      </c>
      <c r="J598" s="16">
        <v>242</v>
      </c>
      <c r="K598" s="55">
        <v>1.03</v>
      </c>
      <c r="L598" s="55">
        <v>1.1100000000000001</v>
      </c>
      <c r="R598" s="7">
        <v>1.04</v>
      </c>
      <c r="S598">
        <v>62.3</v>
      </c>
      <c r="T598">
        <v>63.8</v>
      </c>
      <c r="U598">
        <v>62.2</v>
      </c>
      <c r="V598">
        <v>63.79</v>
      </c>
      <c r="W598">
        <v>192</v>
      </c>
      <c r="X598" s="16">
        <v>4680</v>
      </c>
      <c r="Y598" s="16">
        <v>307</v>
      </c>
      <c r="Z598" s="16">
        <v>434</v>
      </c>
      <c r="AA598" s="16">
        <v>165</v>
      </c>
      <c r="AB598" s="16">
        <v>71</v>
      </c>
      <c r="AC598" s="16">
        <v>129</v>
      </c>
      <c r="AD598" s="16">
        <v>42</v>
      </c>
      <c r="AF598" s="65">
        <f t="shared" si="9"/>
        <v>0</v>
      </c>
      <c r="AG598" s="7">
        <v>1.03</v>
      </c>
      <c r="AH598" s="7">
        <v>1.1100000000000001</v>
      </c>
      <c r="AI598" s="57">
        <v>23280</v>
      </c>
      <c r="AJ598" s="57">
        <v>11451</v>
      </c>
      <c r="AK598" s="58">
        <v>31</v>
      </c>
      <c r="AL598" s="58">
        <v>31</v>
      </c>
      <c r="AM598" s="58">
        <v>37</v>
      </c>
      <c r="AN598" s="58">
        <v>38</v>
      </c>
      <c r="AO598">
        <v>3</v>
      </c>
      <c r="AP598" t="s">
        <v>18</v>
      </c>
      <c r="AR598">
        <v>4</v>
      </c>
      <c r="AS598">
        <v>6</v>
      </c>
    </row>
    <row r="599" spans="1:45" x14ac:dyDescent="0.2">
      <c r="A599" s="51">
        <v>597</v>
      </c>
      <c r="B599" s="51">
        <v>589</v>
      </c>
      <c r="C599" t="s">
        <v>103</v>
      </c>
      <c r="D599" t="s">
        <v>767</v>
      </c>
      <c r="E599" t="s">
        <v>796</v>
      </c>
      <c r="F599" s="9">
        <v>47.76</v>
      </c>
      <c r="G599" s="53">
        <v>80</v>
      </c>
      <c r="H599" s="16">
        <v>12</v>
      </c>
      <c r="I599" s="16">
        <v>3827</v>
      </c>
      <c r="J599" s="16">
        <v>571</v>
      </c>
      <c r="K599" s="55">
        <v>1.02</v>
      </c>
      <c r="L599" s="55">
        <v>1.1200000000000001</v>
      </c>
      <c r="R599" s="7">
        <v>1.03</v>
      </c>
      <c r="S599">
        <v>60.8</v>
      </c>
      <c r="T599">
        <v>61.8</v>
      </c>
      <c r="U599">
        <v>61.4</v>
      </c>
      <c r="V599">
        <v>62.37</v>
      </c>
      <c r="W599">
        <v>567</v>
      </c>
      <c r="X599" s="16">
        <v>16549</v>
      </c>
      <c r="Y599" s="16">
        <v>1048</v>
      </c>
      <c r="Z599" s="16">
        <v>1550</v>
      </c>
      <c r="AA599" s="16">
        <v>1229</v>
      </c>
      <c r="AB599" s="16">
        <v>131</v>
      </c>
      <c r="AC599" s="16">
        <v>275</v>
      </c>
      <c r="AD599" s="16">
        <v>165</v>
      </c>
      <c r="AF599" s="65">
        <f t="shared" si="9"/>
        <v>-1.0000000000000009E-2</v>
      </c>
      <c r="AG599" s="7">
        <v>1.02</v>
      </c>
      <c r="AH599" s="7">
        <v>1.1100000000000001</v>
      </c>
      <c r="AI599" s="57">
        <v>85408</v>
      </c>
      <c r="AJ599" s="57">
        <v>27181</v>
      </c>
      <c r="AK599" s="58">
        <v>275</v>
      </c>
      <c r="AL599" s="58">
        <v>156</v>
      </c>
      <c r="AM599" s="58">
        <v>1512</v>
      </c>
      <c r="AN599" s="58">
        <v>456</v>
      </c>
      <c r="AO599">
        <v>3</v>
      </c>
      <c r="AP599" t="s">
        <v>18</v>
      </c>
      <c r="AR599">
        <v>2</v>
      </c>
      <c r="AS599">
        <v>15</v>
      </c>
    </row>
    <row r="600" spans="1:45" x14ac:dyDescent="0.2">
      <c r="A600" s="51">
        <v>598</v>
      </c>
      <c r="B600" s="51">
        <v>599</v>
      </c>
      <c r="C600" t="s">
        <v>99</v>
      </c>
      <c r="D600" t="s">
        <v>906</v>
      </c>
      <c r="E600" t="s">
        <v>907</v>
      </c>
      <c r="F600" s="9">
        <v>59.02</v>
      </c>
      <c r="G600" s="53">
        <v>80</v>
      </c>
      <c r="H600" s="16">
        <v>9</v>
      </c>
      <c r="I600" s="16">
        <v>4707</v>
      </c>
      <c r="J600" s="16">
        <v>535</v>
      </c>
      <c r="K600" s="55">
        <v>1.01</v>
      </c>
      <c r="L600" s="55">
        <v>1.0900000000000001</v>
      </c>
      <c r="R600" s="7">
        <v>1.02</v>
      </c>
      <c r="S600">
        <v>62</v>
      </c>
      <c r="T600">
        <v>60.4</v>
      </c>
      <c r="U600">
        <v>62</v>
      </c>
      <c r="V600">
        <v>60.43</v>
      </c>
      <c r="W600">
        <v>649</v>
      </c>
      <c r="X600" s="16">
        <v>29967</v>
      </c>
      <c r="Y600" s="16">
        <v>838</v>
      </c>
      <c r="Z600" s="16">
        <v>2768</v>
      </c>
      <c r="AA600" s="16">
        <v>1100</v>
      </c>
      <c r="AB600" s="16">
        <v>77</v>
      </c>
      <c r="AC600" s="16">
        <v>332</v>
      </c>
      <c r="AD600" s="16">
        <v>126</v>
      </c>
      <c r="AF600" s="65">
        <f t="shared" si="9"/>
        <v>0</v>
      </c>
      <c r="AG600" s="7">
        <v>1.01</v>
      </c>
      <c r="AH600" s="7">
        <v>1.0900000000000001</v>
      </c>
      <c r="AI600" s="57">
        <v>100801</v>
      </c>
      <c r="AJ600" s="57">
        <v>26218</v>
      </c>
      <c r="AK600" s="58">
        <v>647</v>
      </c>
      <c r="AL600" s="58">
        <v>503</v>
      </c>
      <c r="AM600" s="58">
        <v>12211</v>
      </c>
      <c r="AN600" s="58">
        <v>10368</v>
      </c>
      <c r="AO600">
        <v>3</v>
      </c>
      <c r="AP600" t="s">
        <v>18</v>
      </c>
      <c r="AR600">
        <v>2</v>
      </c>
      <c r="AS600">
        <v>15</v>
      </c>
    </row>
    <row r="601" spans="1:45" x14ac:dyDescent="0.2">
      <c r="A601" s="51">
        <v>599</v>
      </c>
      <c r="B601" s="51">
        <v>602</v>
      </c>
      <c r="C601" t="s">
        <v>360</v>
      </c>
      <c r="D601" t="s">
        <v>630</v>
      </c>
      <c r="E601" t="s">
        <v>631</v>
      </c>
      <c r="F601" s="9">
        <v>33.840000000000003</v>
      </c>
      <c r="G601" s="53">
        <v>79</v>
      </c>
      <c r="H601" s="16">
        <v>8</v>
      </c>
      <c r="I601" s="16">
        <v>2672</v>
      </c>
      <c r="J601" s="16">
        <v>268</v>
      </c>
      <c r="K601" s="55">
        <v>1.03</v>
      </c>
      <c r="L601" s="55">
        <v>1.1200000000000001</v>
      </c>
      <c r="R601" s="7">
        <v>1.04</v>
      </c>
      <c r="S601">
        <v>56.6</v>
      </c>
      <c r="T601">
        <v>58</v>
      </c>
      <c r="U601">
        <v>56.9</v>
      </c>
      <c r="V601">
        <v>58.18</v>
      </c>
      <c r="W601">
        <v>449</v>
      </c>
      <c r="X601" s="16">
        <v>11888</v>
      </c>
      <c r="Y601" s="16">
        <v>920</v>
      </c>
      <c r="Z601" s="16">
        <v>1483</v>
      </c>
      <c r="AA601" s="16">
        <v>269</v>
      </c>
      <c r="AB601" s="16">
        <v>76</v>
      </c>
      <c r="AC601" s="16">
        <v>163</v>
      </c>
      <c r="AD601" s="16">
        <v>29</v>
      </c>
      <c r="AF601" s="65">
        <f t="shared" si="9"/>
        <v>-1.0000000000000009E-2</v>
      </c>
      <c r="AG601" s="7">
        <v>1.03</v>
      </c>
      <c r="AH601" s="7">
        <v>1.1100000000000001</v>
      </c>
      <c r="AI601" s="57">
        <v>56207</v>
      </c>
      <c r="AJ601" s="57">
        <v>13264</v>
      </c>
      <c r="AK601" s="58">
        <v>393</v>
      </c>
      <c r="AL601" s="58">
        <v>329</v>
      </c>
      <c r="AM601" s="58">
        <v>7735</v>
      </c>
      <c r="AN601" s="58">
        <v>7109</v>
      </c>
      <c r="AO601">
        <v>3</v>
      </c>
      <c r="AP601" t="s">
        <v>18</v>
      </c>
      <c r="AR601">
        <v>5</v>
      </c>
      <c r="AS601">
        <v>9</v>
      </c>
    </row>
    <row r="602" spans="1:45" x14ac:dyDescent="0.2">
      <c r="A602" s="51">
        <v>600</v>
      </c>
      <c r="B602" s="51">
        <v>601</v>
      </c>
      <c r="C602" t="s">
        <v>99</v>
      </c>
      <c r="D602" t="s">
        <v>527</v>
      </c>
      <c r="E602" t="s">
        <v>528</v>
      </c>
      <c r="F602" s="9">
        <v>8.9</v>
      </c>
      <c r="G602" s="53">
        <v>77</v>
      </c>
      <c r="H602" s="16">
        <v>9</v>
      </c>
      <c r="I602" s="16">
        <v>683</v>
      </c>
      <c r="J602" s="16">
        <v>77</v>
      </c>
      <c r="K602" s="55">
        <v>1.04</v>
      </c>
      <c r="L602" s="55">
        <v>1.1299999999999999</v>
      </c>
      <c r="R602" s="7">
        <v>1.05</v>
      </c>
      <c r="S602">
        <v>58.8</v>
      </c>
      <c r="T602">
        <v>60.5</v>
      </c>
      <c r="U602">
        <v>58.7</v>
      </c>
      <c r="V602">
        <v>60.41</v>
      </c>
      <c r="W602">
        <v>369</v>
      </c>
      <c r="X602" s="16">
        <v>1811</v>
      </c>
      <c r="Y602" s="16">
        <v>181</v>
      </c>
      <c r="Z602" s="16">
        <v>387</v>
      </c>
      <c r="AA602" s="16">
        <v>115</v>
      </c>
      <c r="AB602" s="16">
        <v>17</v>
      </c>
      <c r="AC602" s="16">
        <v>47</v>
      </c>
      <c r="AD602" s="16">
        <v>12</v>
      </c>
      <c r="AF602" s="65">
        <f t="shared" si="9"/>
        <v>0</v>
      </c>
      <c r="AG602" s="7">
        <v>1.04</v>
      </c>
      <c r="AH602" s="7">
        <v>1.1299999999999999</v>
      </c>
      <c r="AI602" s="57">
        <v>14589</v>
      </c>
      <c r="AJ602" s="57">
        <v>3752</v>
      </c>
      <c r="AK602" s="58">
        <v>93</v>
      </c>
      <c r="AL602" s="58">
        <v>71</v>
      </c>
      <c r="AM602" s="58">
        <v>1615</v>
      </c>
      <c r="AN602" s="58">
        <v>1300</v>
      </c>
      <c r="AO602">
        <v>3</v>
      </c>
      <c r="AP602" t="s">
        <v>18</v>
      </c>
      <c r="AR602">
        <v>2</v>
      </c>
      <c r="AS602">
        <v>7</v>
      </c>
    </row>
    <row r="603" spans="1:45" x14ac:dyDescent="0.2">
      <c r="A603" s="51">
        <v>601</v>
      </c>
      <c r="B603" s="51">
        <v>585</v>
      </c>
      <c r="C603" t="s">
        <v>181</v>
      </c>
      <c r="D603" t="s">
        <v>645</v>
      </c>
      <c r="E603" t="s">
        <v>647</v>
      </c>
      <c r="F603" s="9">
        <v>31.69</v>
      </c>
      <c r="G603" s="53">
        <v>74</v>
      </c>
      <c r="H603" s="16">
        <v>13</v>
      </c>
      <c r="I603" s="16">
        <v>2345</v>
      </c>
      <c r="J603" s="16">
        <v>400</v>
      </c>
      <c r="K603" s="55">
        <v>1.02</v>
      </c>
      <c r="L603" s="55">
        <v>1.1000000000000001</v>
      </c>
      <c r="R603" s="7">
        <v>1.03</v>
      </c>
      <c r="S603">
        <v>62.2</v>
      </c>
      <c r="T603">
        <v>63.3</v>
      </c>
      <c r="U603">
        <v>62.3</v>
      </c>
      <c r="V603">
        <v>63.28</v>
      </c>
      <c r="W603">
        <v>459</v>
      </c>
      <c r="X603" s="16">
        <v>12043</v>
      </c>
      <c r="Y603" s="16">
        <v>589</v>
      </c>
      <c r="Z603" s="16">
        <v>1206</v>
      </c>
      <c r="AA603" s="16">
        <v>550</v>
      </c>
      <c r="AB603" s="16">
        <v>83</v>
      </c>
      <c r="AC603" s="16">
        <v>225</v>
      </c>
      <c r="AD603" s="16">
        <v>91</v>
      </c>
      <c r="AF603" s="65">
        <f t="shared" si="9"/>
        <v>-1.0000000000000009E-2</v>
      </c>
      <c r="AG603" s="7">
        <v>1.02</v>
      </c>
      <c r="AH603" s="7">
        <v>1.0900000000000001</v>
      </c>
      <c r="AI603" s="57">
        <v>53801</v>
      </c>
      <c r="AJ603" s="57">
        <v>19156</v>
      </c>
      <c r="AK603" s="58">
        <v>169</v>
      </c>
      <c r="AL603" s="58">
        <v>168</v>
      </c>
      <c r="AM603" s="58">
        <v>297</v>
      </c>
      <c r="AN603" s="58">
        <v>350</v>
      </c>
      <c r="AO603">
        <v>3</v>
      </c>
      <c r="AP603" t="s">
        <v>18</v>
      </c>
      <c r="AR603">
        <v>4</v>
      </c>
      <c r="AS603">
        <v>6</v>
      </c>
    </row>
    <row r="604" spans="1:45" x14ac:dyDescent="0.2">
      <c r="A604" s="51">
        <v>602</v>
      </c>
      <c r="B604" s="51">
        <v>578</v>
      </c>
      <c r="C604" t="s">
        <v>57</v>
      </c>
      <c r="D604" t="s">
        <v>302</v>
      </c>
      <c r="E604" t="s">
        <v>303</v>
      </c>
      <c r="F604" s="9">
        <v>20.03</v>
      </c>
      <c r="G604" s="53">
        <v>72</v>
      </c>
      <c r="H604" s="16">
        <v>15</v>
      </c>
      <c r="I604" s="16">
        <v>1437</v>
      </c>
      <c r="J604" s="16">
        <v>297</v>
      </c>
      <c r="K604" s="55">
        <v>1.01</v>
      </c>
      <c r="L604" s="55">
        <v>1.08</v>
      </c>
      <c r="R604" s="7">
        <v>1.02</v>
      </c>
      <c r="S604">
        <v>63.7</v>
      </c>
      <c r="T604">
        <v>64.400000000000006</v>
      </c>
      <c r="U604">
        <v>63.7</v>
      </c>
      <c r="V604">
        <v>64.42</v>
      </c>
      <c r="W604">
        <v>187</v>
      </c>
      <c r="X604" s="16">
        <v>12917</v>
      </c>
      <c r="Y604" s="16">
        <v>371</v>
      </c>
      <c r="Z604" s="16">
        <v>748</v>
      </c>
      <c r="AA604" s="16">
        <v>318</v>
      </c>
      <c r="AB604" s="16">
        <v>61</v>
      </c>
      <c r="AC604" s="16">
        <v>166</v>
      </c>
      <c r="AD604" s="16">
        <v>71</v>
      </c>
      <c r="AF604" s="65">
        <f t="shared" si="9"/>
        <v>0</v>
      </c>
      <c r="AG604" s="7">
        <v>1.01</v>
      </c>
      <c r="AH604" s="7">
        <v>1.08</v>
      </c>
      <c r="AI604" s="57">
        <v>34388</v>
      </c>
      <c r="AJ604" s="57">
        <v>14097</v>
      </c>
      <c r="AK604" s="58">
        <v>44</v>
      </c>
      <c r="AL604" s="58">
        <v>44</v>
      </c>
      <c r="AM604" s="58">
        <v>81</v>
      </c>
      <c r="AN604" s="58">
        <v>81</v>
      </c>
      <c r="AO604">
        <v>3</v>
      </c>
      <c r="AP604" t="s">
        <v>18</v>
      </c>
      <c r="AR604">
        <v>4</v>
      </c>
      <c r="AS604">
        <v>6</v>
      </c>
    </row>
    <row r="605" spans="1:45" x14ac:dyDescent="0.2">
      <c r="A605" s="51">
        <v>603</v>
      </c>
      <c r="B605" s="51">
        <v>591</v>
      </c>
      <c r="C605" t="s">
        <v>96</v>
      </c>
      <c r="D605" t="s">
        <v>94</v>
      </c>
      <c r="E605" t="s">
        <v>95</v>
      </c>
      <c r="F605" s="9">
        <v>62.92</v>
      </c>
      <c r="G605" s="53">
        <v>71</v>
      </c>
      <c r="H605" s="16">
        <v>11</v>
      </c>
      <c r="I605" s="16">
        <v>4480</v>
      </c>
      <c r="J605" s="16">
        <v>711</v>
      </c>
      <c r="K605" s="55">
        <v>1.01</v>
      </c>
      <c r="L605" s="55">
        <v>1.08</v>
      </c>
      <c r="R605" s="7">
        <v>1.02</v>
      </c>
      <c r="S605">
        <v>63.1</v>
      </c>
      <c r="T605">
        <v>63.8</v>
      </c>
      <c r="U605">
        <v>63.2</v>
      </c>
      <c r="V605">
        <v>63.88</v>
      </c>
      <c r="W605">
        <v>51</v>
      </c>
      <c r="X605" s="16">
        <v>31612</v>
      </c>
      <c r="Y605" s="16">
        <v>1008</v>
      </c>
      <c r="Z605" s="16">
        <v>2324</v>
      </c>
      <c r="AA605" s="16">
        <v>1148</v>
      </c>
      <c r="AB605" s="16">
        <v>135</v>
      </c>
      <c r="AC605" s="16">
        <v>395</v>
      </c>
      <c r="AD605" s="16">
        <v>181</v>
      </c>
      <c r="AF605" s="65">
        <f t="shared" si="9"/>
        <v>0</v>
      </c>
      <c r="AG605" s="7">
        <v>1.01</v>
      </c>
      <c r="AH605" s="7">
        <v>1.08</v>
      </c>
      <c r="AI605" s="57">
        <v>100931</v>
      </c>
      <c r="AJ605" s="57">
        <v>33800</v>
      </c>
      <c r="AK605" s="58">
        <v>161</v>
      </c>
      <c r="AL605" s="58">
        <v>161</v>
      </c>
      <c r="AM605" s="58">
        <v>36</v>
      </c>
      <c r="AN605" s="58">
        <v>53</v>
      </c>
      <c r="AO605">
        <v>3</v>
      </c>
      <c r="AP605" t="s">
        <v>18</v>
      </c>
      <c r="AR605">
        <v>2</v>
      </c>
      <c r="AS605">
        <v>15</v>
      </c>
    </row>
    <row r="606" spans="1:45" x14ac:dyDescent="0.2">
      <c r="A606" s="51">
        <v>604</v>
      </c>
      <c r="B606" s="51">
        <v>612</v>
      </c>
      <c r="C606" t="s">
        <v>243</v>
      </c>
      <c r="D606" t="s">
        <v>937</v>
      </c>
      <c r="E606" t="s">
        <v>823</v>
      </c>
      <c r="F606" s="9">
        <v>2.93</v>
      </c>
      <c r="G606" s="53">
        <v>62</v>
      </c>
      <c r="H606" s="16">
        <v>6</v>
      </c>
      <c r="I606" s="16">
        <v>182</v>
      </c>
      <c r="J606" s="16">
        <v>16</v>
      </c>
      <c r="K606" s="55">
        <v>1</v>
      </c>
      <c r="L606" s="55">
        <v>1.18</v>
      </c>
      <c r="R606" s="7">
        <v>1.01</v>
      </c>
      <c r="S606">
        <v>65</v>
      </c>
      <c r="T606">
        <v>65</v>
      </c>
      <c r="U606">
        <v>65</v>
      </c>
      <c r="V606">
        <v>64.989999999999995</v>
      </c>
      <c r="W606">
        <v>679</v>
      </c>
      <c r="X606" s="16">
        <v>98113</v>
      </c>
      <c r="Y606" s="16">
        <v>7</v>
      </c>
      <c r="Z606" s="16">
        <v>121</v>
      </c>
      <c r="AA606" s="16">
        <v>55</v>
      </c>
      <c r="AB606" s="16">
        <v>0</v>
      </c>
      <c r="AC606" s="16">
        <v>11</v>
      </c>
      <c r="AD606" s="16">
        <v>5</v>
      </c>
      <c r="AF606" s="65">
        <f t="shared" si="9"/>
        <v>0</v>
      </c>
      <c r="AG606" s="7">
        <v>1</v>
      </c>
      <c r="AH606" s="7">
        <v>1.18</v>
      </c>
      <c r="AI606" s="57">
        <v>3748</v>
      </c>
      <c r="AJ606" s="57">
        <v>779</v>
      </c>
      <c r="AK606" s="58">
        <v>10</v>
      </c>
      <c r="AL606" s="58">
        <v>4</v>
      </c>
      <c r="AM606" s="58">
        <v>165</v>
      </c>
      <c r="AN606" s="58">
        <v>35</v>
      </c>
      <c r="AO606">
        <v>1</v>
      </c>
      <c r="AP606" t="s">
        <v>7</v>
      </c>
      <c r="AQ606">
        <v>1</v>
      </c>
      <c r="AR606">
        <v>1</v>
      </c>
      <c r="AS606">
        <v>1.9999999999999998</v>
      </c>
    </row>
    <row r="607" spans="1:45" x14ac:dyDescent="0.2">
      <c r="A607" s="51">
        <v>605</v>
      </c>
      <c r="B607" s="51">
        <v>549</v>
      </c>
      <c r="C607" t="s">
        <v>80</v>
      </c>
      <c r="D607" t="s">
        <v>527</v>
      </c>
      <c r="E607" t="s">
        <v>536</v>
      </c>
      <c r="F607" s="9">
        <v>27.22</v>
      </c>
      <c r="G607" s="53">
        <v>60</v>
      </c>
      <c r="H607" s="16">
        <v>21</v>
      </c>
      <c r="I607" s="16">
        <v>1639</v>
      </c>
      <c r="J607" s="16">
        <v>564</v>
      </c>
      <c r="K607" s="55">
        <v>1</v>
      </c>
      <c r="L607" s="55">
        <v>1.05</v>
      </c>
      <c r="R607" s="7">
        <v>1.01</v>
      </c>
      <c r="S607">
        <v>64.099999999999994</v>
      </c>
      <c r="T607">
        <v>64.3</v>
      </c>
      <c r="U607">
        <v>64.099999999999994</v>
      </c>
      <c r="V607">
        <v>64.28</v>
      </c>
      <c r="W607">
        <v>377</v>
      </c>
      <c r="X607" s="16">
        <v>22464</v>
      </c>
      <c r="Y607" s="16">
        <v>259</v>
      </c>
      <c r="Z607" s="16">
        <v>874</v>
      </c>
      <c r="AA607" s="16">
        <v>507</v>
      </c>
      <c r="AB607" s="16">
        <v>68</v>
      </c>
      <c r="AC607" s="16">
        <v>340</v>
      </c>
      <c r="AD607" s="16">
        <v>155</v>
      </c>
      <c r="AF607" s="65">
        <f t="shared" si="9"/>
        <v>0</v>
      </c>
      <c r="AG607" s="7">
        <v>1.01</v>
      </c>
      <c r="AH607" s="7">
        <v>1.05</v>
      </c>
      <c r="AI607" s="57">
        <v>45925</v>
      </c>
      <c r="AJ607" s="57">
        <v>26765</v>
      </c>
      <c r="AK607" s="58">
        <v>112</v>
      </c>
      <c r="AL607" s="58">
        <v>110</v>
      </c>
      <c r="AM607" s="58">
        <v>132</v>
      </c>
      <c r="AN607" s="58">
        <v>125</v>
      </c>
      <c r="AO607">
        <v>3</v>
      </c>
      <c r="AP607" t="s">
        <v>18</v>
      </c>
      <c r="AR607">
        <v>4</v>
      </c>
      <c r="AS607">
        <v>13</v>
      </c>
    </row>
    <row r="608" spans="1:45" x14ac:dyDescent="0.2">
      <c r="A608" s="51">
        <v>606</v>
      </c>
      <c r="B608" s="51">
        <v>598</v>
      </c>
      <c r="C608" t="s">
        <v>260</v>
      </c>
      <c r="D608" t="s">
        <v>550</v>
      </c>
      <c r="E608" t="s">
        <v>559</v>
      </c>
      <c r="F608" s="9">
        <v>4.4800000000000004</v>
      </c>
      <c r="G608" s="53">
        <v>60</v>
      </c>
      <c r="H608" s="16">
        <v>9</v>
      </c>
      <c r="I608" s="16">
        <v>267</v>
      </c>
      <c r="J608" s="16">
        <v>41</v>
      </c>
      <c r="K608" s="55">
        <v>1</v>
      </c>
      <c r="L608" s="55">
        <v>1.01</v>
      </c>
      <c r="R608" s="7">
        <v>1.01</v>
      </c>
      <c r="S608">
        <v>65</v>
      </c>
      <c r="T608">
        <v>65</v>
      </c>
      <c r="U608">
        <v>65</v>
      </c>
      <c r="V608">
        <v>64.98</v>
      </c>
      <c r="W608">
        <v>395</v>
      </c>
      <c r="X608" s="16">
        <v>75394</v>
      </c>
      <c r="Y608" s="16">
        <v>68</v>
      </c>
      <c r="Z608" s="16">
        <v>119</v>
      </c>
      <c r="AA608" s="16">
        <v>80</v>
      </c>
      <c r="AB608" s="16">
        <v>7</v>
      </c>
      <c r="AC608" s="16">
        <v>19</v>
      </c>
      <c r="AD608" s="16">
        <v>15</v>
      </c>
      <c r="AF608" s="65">
        <f t="shared" si="9"/>
        <v>0</v>
      </c>
      <c r="AG608" s="7">
        <v>1</v>
      </c>
      <c r="AH608" s="7">
        <v>1.01</v>
      </c>
      <c r="AI608" s="57">
        <v>6018</v>
      </c>
      <c r="AJ608" s="57">
        <v>1978</v>
      </c>
      <c r="AK608" s="58">
        <v>28</v>
      </c>
      <c r="AL608" s="58">
        <v>21</v>
      </c>
      <c r="AM608" s="58">
        <v>499</v>
      </c>
      <c r="AN608" s="58">
        <v>391</v>
      </c>
      <c r="AO608">
        <v>1</v>
      </c>
      <c r="AP608" t="s">
        <v>18</v>
      </c>
      <c r="AR608">
        <v>4</v>
      </c>
      <c r="AS608">
        <v>13</v>
      </c>
    </row>
    <row r="609" spans="1:45" x14ac:dyDescent="0.2">
      <c r="A609" s="51">
        <v>607</v>
      </c>
      <c r="B609" s="51">
        <v>603</v>
      </c>
      <c r="C609" t="s">
        <v>21</v>
      </c>
      <c r="D609" t="s">
        <v>460</v>
      </c>
      <c r="E609" t="s">
        <v>468</v>
      </c>
      <c r="F609" s="9">
        <v>7.32</v>
      </c>
      <c r="G609" s="53">
        <v>56</v>
      </c>
      <c r="H609" s="16">
        <v>8</v>
      </c>
      <c r="I609" s="16">
        <v>410</v>
      </c>
      <c r="J609" s="16">
        <v>55</v>
      </c>
      <c r="K609" s="55">
        <v>1</v>
      </c>
      <c r="L609" s="55">
        <v>1.18</v>
      </c>
      <c r="R609" s="7">
        <v>1.01</v>
      </c>
      <c r="S609">
        <v>65</v>
      </c>
      <c r="T609">
        <v>65</v>
      </c>
      <c r="U609">
        <v>65</v>
      </c>
      <c r="V609">
        <v>65</v>
      </c>
      <c r="W609">
        <v>316</v>
      </c>
      <c r="X609" s="16">
        <v>125567</v>
      </c>
      <c r="Y609" s="16">
        <v>2</v>
      </c>
      <c r="Z609" s="16">
        <v>276</v>
      </c>
      <c r="AA609" s="16">
        <v>132</v>
      </c>
      <c r="AB609" s="16">
        <v>0</v>
      </c>
      <c r="AC609" s="16">
        <v>36</v>
      </c>
      <c r="AD609" s="16">
        <v>19</v>
      </c>
      <c r="AF609" s="65">
        <f t="shared" si="9"/>
        <v>0</v>
      </c>
      <c r="AG609" s="7">
        <v>1</v>
      </c>
      <c r="AH609" s="7">
        <v>1.18</v>
      </c>
      <c r="AI609" s="57">
        <v>8921</v>
      </c>
      <c r="AJ609" s="57">
        <v>2606</v>
      </c>
      <c r="AK609" s="58">
        <v>2</v>
      </c>
      <c r="AL609" s="58">
        <v>2</v>
      </c>
      <c r="AM609" s="58">
        <v>0</v>
      </c>
      <c r="AN609" s="58">
        <v>0</v>
      </c>
      <c r="AO609">
        <v>1</v>
      </c>
      <c r="AP609" t="s">
        <v>18</v>
      </c>
      <c r="AR609">
        <v>3</v>
      </c>
      <c r="AS609">
        <v>11</v>
      </c>
    </row>
    <row r="610" spans="1:45" x14ac:dyDescent="0.2">
      <c r="A610" s="51">
        <v>608</v>
      </c>
      <c r="B610" s="51">
        <v>580</v>
      </c>
      <c r="C610" t="s">
        <v>181</v>
      </c>
      <c r="D610" t="s">
        <v>460</v>
      </c>
      <c r="E610" t="s">
        <v>503</v>
      </c>
      <c r="F610" s="9">
        <v>42.9</v>
      </c>
      <c r="G610" s="53">
        <v>56</v>
      </c>
      <c r="H610" s="16">
        <v>14</v>
      </c>
      <c r="I610" s="16">
        <v>2383</v>
      </c>
      <c r="J610" s="16">
        <v>599</v>
      </c>
      <c r="K610" s="55">
        <v>1</v>
      </c>
      <c r="L610" s="55">
        <v>1.02</v>
      </c>
      <c r="R610" s="7">
        <v>1.01</v>
      </c>
      <c r="S610">
        <v>64.900000000000006</v>
      </c>
      <c r="T610">
        <v>65</v>
      </c>
      <c r="U610">
        <v>64.900000000000006</v>
      </c>
      <c r="V610">
        <v>64.989999999999995</v>
      </c>
      <c r="W610">
        <v>353</v>
      </c>
      <c r="X610" s="16">
        <v>439984</v>
      </c>
      <c r="Y610" s="16">
        <v>664</v>
      </c>
      <c r="Z610" s="16">
        <v>1044</v>
      </c>
      <c r="AA610" s="16">
        <v>675</v>
      </c>
      <c r="AB610" s="16">
        <v>121</v>
      </c>
      <c r="AC610" s="16">
        <v>293</v>
      </c>
      <c r="AD610" s="16">
        <v>185</v>
      </c>
      <c r="AF610" s="65">
        <f t="shared" si="9"/>
        <v>0</v>
      </c>
      <c r="AG610" s="7">
        <v>1</v>
      </c>
      <c r="AH610" s="7">
        <v>1.02</v>
      </c>
      <c r="AI610" s="57">
        <v>59982</v>
      </c>
      <c r="AJ610" s="57">
        <v>28203</v>
      </c>
      <c r="AK610" s="58">
        <v>7</v>
      </c>
      <c r="AL610" s="58">
        <v>7</v>
      </c>
      <c r="AM610" s="58">
        <v>0</v>
      </c>
      <c r="AN610" s="58">
        <v>0</v>
      </c>
      <c r="AO610">
        <v>1</v>
      </c>
      <c r="AP610" t="s">
        <v>18</v>
      </c>
      <c r="AR610">
        <v>4</v>
      </c>
      <c r="AS610">
        <v>6</v>
      </c>
    </row>
    <row r="611" spans="1:45" x14ac:dyDescent="0.2">
      <c r="A611" s="51">
        <v>609</v>
      </c>
      <c r="B611" s="51">
        <v>628</v>
      </c>
      <c r="C611" t="s">
        <v>360</v>
      </c>
      <c r="D611" t="s">
        <v>904</v>
      </c>
      <c r="E611" t="s">
        <v>905</v>
      </c>
      <c r="F611" s="9">
        <v>17.05</v>
      </c>
      <c r="G611" s="53">
        <v>54</v>
      </c>
      <c r="H611" s="16">
        <v>2</v>
      </c>
      <c r="I611" s="16">
        <v>928</v>
      </c>
      <c r="J611" s="16">
        <v>37</v>
      </c>
      <c r="K611" s="55">
        <v>1.0900000000000001</v>
      </c>
      <c r="L611" s="55">
        <v>1.31</v>
      </c>
      <c r="R611" s="7">
        <v>1.1000000000000001</v>
      </c>
      <c r="S611">
        <v>38.9</v>
      </c>
      <c r="T611">
        <v>41.8</v>
      </c>
      <c r="U611">
        <v>40.200000000000003</v>
      </c>
      <c r="V611">
        <v>42.9</v>
      </c>
      <c r="W611">
        <v>648</v>
      </c>
      <c r="X611" s="16">
        <v>18109</v>
      </c>
      <c r="Y611" s="16">
        <v>239</v>
      </c>
      <c r="Z611" s="16">
        <v>463</v>
      </c>
      <c r="AA611" s="16">
        <v>226</v>
      </c>
      <c r="AB611" s="16">
        <v>9</v>
      </c>
      <c r="AC611" s="16">
        <v>19</v>
      </c>
      <c r="AD611" s="16">
        <v>10</v>
      </c>
      <c r="AF611" s="65">
        <f t="shared" si="9"/>
        <v>-2.0000000000000018E-2</v>
      </c>
      <c r="AG611" s="7">
        <v>1.07</v>
      </c>
      <c r="AH611" s="7">
        <v>1.29</v>
      </c>
      <c r="AI611" s="57">
        <v>18473</v>
      </c>
      <c r="AJ611" s="57">
        <v>1896</v>
      </c>
      <c r="AK611" s="58">
        <v>436</v>
      </c>
      <c r="AL611" s="58">
        <v>78</v>
      </c>
      <c r="AM611" s="58">
        <v>8724</v>
      </c>
      <c r="AN611" s="58">
        <v>1723</v>
      </c>
      <c r="AO611">
        <v>3</v>
      </c>
      <c r="AP611" t="s">
        <v>18</v>
      </c>
      <c r="AR611">
        <v>3</v>
      </c>
      <c r="AS611">
        <v>9</v>
      </c>
    </row>
    <row r="612" spans="1:45" x14ac:dyDescent="0.2">
      <c r="A612" s="51">
        <v>610</v>
      </c>
      <c r="B612" s="51">
        <v>607</v>
      </c>
      <c r="C612" t="s">
        <v>96</v>
      </c>
      <c r="D612" t="s">
        <v>190</v>
      </c>
      <c r="E612" t="s">
        <v>202</v>
      </c>
      <c r="F612" s="9">
        <v>5</v>
      </c>
      <c r="G612" s="53">
        <v>53</v>
      </c>
      <c r="H612" s="16">
        <v>6</v>
      </c>
      <c r="I612" s="16">
        <v>263</v>
      </c>
      <c r="J612" s="16">
        <v>32</v>
      </c>
      <c r="K612" s="55">
        <v>1</v>
      </c>
      <c r="L612" s="55">
        <v>1.06</v>
      </c>
      <c r="R612" s="7">
        <v>1.01</v>
      </c>
      <c r="S612">
        <v>65</v>
      </c>
      <c r="T612">
        <v>65</v>
      </c>
      <c r="U612">
        <v>65</v>
      </c>
      <c r="V612">
        <v>65</v>
      </c>
      <c r="W612">
        <v>112</v>
      </c>
      <c r="X612" s="16">
        <v>180000</v>
      </c>
      <c r="Y612" s="16">
        <v>0</v>
      </c>
      <c r="Z612" s="16">
        <v>180</v>
      </c>
      <c r="AA612" s="16">
        <v>83</v>
      </c>
      <c r="AB612" s="16">
        <v>0</v>
      </c>
      <c r="AC612" s="16">
        <v>21</v>
      </c>
      <c r="AD612" s="16">
        <v>11</v>
      </c>
      <c r="AF612" s="65">
        <f t="shared" si="9"/>
        <v>0</v>
      </c>
      <c r="AG612" s="7">
        <v>1</v>
      </c>
      <c r="AH612" s="7">
        <v>1.06</v>
      </c>
      <c r="AI612" s="57">
        <v>5626</v>
      </c>
      <c r="AJ612" s="57">
        <v>1513</v>
      </c>
      <c r="AK612" s="58">
        <v>1</v>
      </c>
      <c r="AL612" s="58">
        <v>1</v>
      </c>
      <c r="AM612" s="58">
        <v>0</v>
      </c>
      <c r="AN612" s="58">
        <v>0</v>
      </c>
      <c r="AO612">
        <v>1</v>
      </c>
      <c r="AP612" t="s">
        <v>18</v>
      </c>
      <c r="AQ612">
        <v>4</v>
      </c>
      <c r="AR612">
        <v>2</v>
      </c>
      <c r="AS612">
        <v>3.9999999999999996</v>
      </c>
    </row>
    <row r="613" spans="1:45" x14ac:dyDescent="0.2">
      <c r="A613" s="51">
        <v>611</v>
      </c>
      <c r="B613" s="51">
        <v>581</v>
      </c>
      <c r="C613" t="s">
        <v>154</v>
      </c>
      <c r="D613" t="s">
        <v>550</v>
      </c>
      <c r="E613" t="s">
        <v>100</v>
      </c>
      <c r="F613" s="9">
        <v>3.86</v>
      </c>
      <c r="G613" s="53">
        <v>48</v>
      </c>
      <c r="H613" s="16">
        <v>14</v>
      </c>
      <c r="I613" s="16">
        <v>185</v>
      </c>
      <c r="J613" s="16">
        <v>53</v>
      </c>
      <c r="K613" s="55">
        <v>1</v>
      </c>
      <c r="L613" s="55">
        <v>1.05</v>
      </c>
      <c r="R613" s="7">
        <v>1.01</v>
      </c>
      <c r="S613">
        <v>65</v>
      </c>
      <c r="T613">
        <v>65</v>
      </c>
      <c r="U613">
        <v>64.900000000000006</v>
      </c>
      <c r="V613">
        <v>65</v>
      </c>
      <c r="W613">
        <v>402</v>
      </c>
      <c r="X613" s="16">
        <v>29707</v>
      </c>
      <c r="Y613" s="16">
        <v>55</v>
      </c>
      <c r="Z613" s="16">
        <v>70</v>
      </c>
      <c r="AA613" s="16">
        <v>60</v>
      </c>
      <c r="AB613" s="16">
        <v>11</v>
      </c>
      <c r="AC613" s="16">
        <v>22</v>
      </c>
      <c r="AD613" s="16">
        <v>21</v>
      </c>
      <c r="AF613" s="65">
        <f t="shared" si="9"/>
        <v>0</v>
      </c>
      <c r="AG613" s="7">
        <v>1</v>
      </c>
      <c r="AH613" s="7">
        <v>1.05</v>
      </c>
      <c r="AI613" s="57">
        <v>4868</v>
      </c>
      <c r="AJ613" s="57">
        <v>2519</v>
      </c>
      <c r="AK613" s="58">
        <v>0</v>
      </c>
      <c r="AL613" s="58">
        <v>0</v>
      </c>
      <c r="AM613" s="58">
        <v>0</v>
      </c>
      <c r="AN613" s="58">
        <v>0</v>
      </c>
      <c r="AO613">
        <v>1</v>
      </c>
      <c r="AP613" t="s">
        <v>18</v>
      </c>
      <c r="AR613">
        <v>4</v>
      </c>
      <c r="AS613">
        <v>6</v>
      </c>
    </row>
    <row r="614" spans="1:45" x14ac:dyDescent="0.2">
      <c r="A614" s="51">
        <v>612</v>
      </c>
      <c r="B614" s="51">
        <v>608</v>
      </c>
      <c r="C614" t="s">
        <v>2</v>
      </c>
      <c r="D614" t="s">
        <v>190</v>
      </c>
      <c r="E614" t="s">
        <v>231</v>
      </c>
      <c r="F614" s="9">
        <v>5.98</v>
      </c>
      <c r="G614" s="53">
        <v>44</v>
      </c>
      <c r="H614" s="16">
        <v>6</v>
      </c>
      <c r="I614" s="16">
        <v>264</v>
      </c>
      <c r="J614" s="16">
        <v>38</v>
      </c>
      <c r="K614" s="55">
        <v>1</v>
      </c>
      <c r="L614" s="55">
        <v>1.05</v>
      </c>
      <c r="R614" s="7">
        <v>1.01</v>
      </c>
      <c r="S614">
        <v>65</v>
      </c>
      <c r="T614">
        <v>65</v>
      </c>
      <c r="U614">
        <v>65</v>
      </c>
      <c r="V614">
        <v>65</v>
      </c>
      <c r="W614">
        <v>140</v>
      </c>
      <c r="X614" s="16">
        <v>207269</v>
      </c>
      <c r="Y614" s="16">
        <v>4</v>
      </c>
      <c r="Z614" s="16">
        <v>156</v>
      </c>
      <c r="AA614" s="16">
        <v>104</v>
      </c>
      <c r="AB614" s="16">
        <v>0</v>
      </c>
      <c r="AC614" s="16">
        <v>23</v>
      </c>
      <c r="AD614" s="16">
        <v>15</v>
      </c>
      <c r="AF614" s="65">
        <f t="shared" si="9"/>
        <v>0</v>
      </c>
      <c r="AG614" s="7">
        <v>1</v>
      </c>
      <c r="AH614" s="7">
        <v>1.05</v>
      </c>
      <c r="AI614" s="57">
        <v>5815</v>
      </c>
      <c r="AJ614" s="57">
        <v>1784</v>
      </c>
      <c r="AK614" s="58">
        <v>0</v>
      </c>
      <c r="AL614" s="58">
        <v>0</v>
      </c>
      <c r="AM614" s="58">
        <v>0</v>
      </c>
      <c r="AN614" s="58">
        <v>0</v>
      </c>
      <c r="AO614">
        <v>1</v>
      </c>
      <c r="AP614" t="s">
        <v>3</v>
      </c>
      <c r="AQ614">
        <v>2</v>
      </c>
      <c r="AR614">
        <v>4</v>
      </c>
      <c r="AS614">
        <v>3</v>
      </c>
    </row>
    <row r="615" spans="1:45" x14ac:dyDescent="0.2">
      <c r="A615" s="51">
        <v>613</v>
      </c>
      <c r="B615" s="51">
        <v>611</v>
      </c>
      <c r="C615" t="s">
        <v>396</v>
      </c>
      <c r="D615" t="s">
        <v>628</v>
      </c>
      <c r="E615" t="s">
        <v>629</v>
      </c>
      <c r="F615" s="9">
        <v>34.35</v>
      </c>
      <c r="G615" s="53">
        <v>39</v>
      </c>
      <c r="H615" s="16">
        <v>6</v>
      </c>
      <c r="I615" s="16">
        <v>1340</v>
      </c>
      <c r="J615" s="16">
        <v>200</v>
      </c>
      <c r="K615" s="55">
        <v>1.02</v>
      </c>
      <c r="L615" s="55">
        <v>1.0900000000000001</v>
      </c>
      <c r="R615" s="7">
        <v>1.03</v>
      </c>
      <c r="S615">
        <v>61.7</v>
      </c>
      <c r="T615">
        <v>62.6</v>
      </c>
      <c r="U615">
        <v>62.6</v>
      </c>
      <c r="V615">
        <v>63.29</v>
      </c>
      <c r="W615">
        <v>448</v>
      </c>
      <c r="X615" s="16">
        <v>6712</v>
      </c>
      <c r="Y615" s="16">
        <v>335</v>
      </c>
      <c r="Z615" s="16">
        <v>817</v>
      </c>
      <c r="AA615" s="16">
        <v>188</v>
      </c>
      <c r="AB615" s="16">
        <v>42</v>
      </c>
      <c r="AC615" s="16">
        <v>130</v>
      </c>
      <c r="AD615" s="16">
        <v>28</v>
      </c>
      <c r="AF615" s="65">
        <f t="shared" si="9"/>
        <v>0</v>
      </c>
      <c r="AG615" s="7">
        <v>1.01</v>
      </c>
      <c r="AH615" s="7">
        <v>1.0900000000000001</v>
      </c>
      <c r="AI615" s="57">
        <v>30594</v>
      </c>
      <c r="AJ615" s="57">
        <v>10006</v>
      </c>
      <c r="AK615" s="58">
        <v>436</v>
      </c>
      <c r="AL615" s="58">
        <v>283</v>
      </c>
      <c r="AM615" s="58">
        <v>8815</v>
      </c>
      <c r="AN615" s="58">
        <v>5824</v>
      </c>
      <c r="AO615">
        <v>3</v>
      </c>
      <c r="AP615" t="s">
        <v>18</v>
      </c>
      <c r="AR615">
        <v>2</v>
      </c>
      <c r="AS615">
        <v>7</v>
      </c>
    </row>
    <row r="616" spans="1:45" x14ac:dyDescent="0.2">
      <c r="A616" s="51">
        <v>614</v>
      </c>
      <c r="B616" s="51">
        <v>604</v>
      </c>
      <c r="C616" t="s">
        <v>103</v>
      </c>
      <c r="D616" t="s">
        <v>767</v>
      </c>
      <c r="E616" t="s">
        <v>794</v>
      </c>
      <c r="F616" s="9">
        <v>32.35</v>
      </c>
      <c r="G616" s="53">
        <v>34</v>
      </c>
      <c r="H616" s="16">
        <v>7</v>
      </c>
      <c r="I616" s="16">
        <v>1091</v>
      </c>
      <c r="J616" s="16">
        <v>225</v>
      </c>
      <c r="K616" s="55">
        <v>1.02</v>
      </c>
      <c r="L616" s="55">
        <v>1.0900000000000001</v>
      </c>
      <c r="R616" s="7">
        <v>1.03</v>
      </c>
      <c r="S616">
        <v>62.1</v>
      </c>
      <c r="T616">
        <v>62.7</v>
      </c>
      <c r="U616">
        <v>62.3</v>
      </c>
      <c r="V616">
        <v>62.81</v>
      </c>
      <c r="W616">
        <v>565</v>
      </c>
      <c r="X616" s="16">
        <v>8047</v>
      </c>
      <c r="Y616" s="16">
        <v>299</v>
      </c>
      <c r="Z616" s="16">
        <v>643</v>
      </c>
      <c r="AA616" s="16">
        <v>149</v>
      </c>
      <c r="AB616" s="16">
        <v>51</v>
      </c>
      <c r="AC616" s="16">
        <v>144</v>
      </c>
      <c r="AD616" s="16">
        <v>30</v>
      </c>
      <c r="AF616" s="65">
        <f t="shared" si="9"/>
        <v>0</v>
      </c>
      <c r="AG616" s="7">
        <v>1.01</v>
      </c>
      <c r="AH616" s="7">
        <v>1.0900000000000001</v>
      </c>
      <c r="AI616" s="57">
        <v>26212</v>
      </c>
      <c r="AJ616" s="57">
        <v>10779</v>
      </c>
      <c r="AK616" s="58">
        <v>103</v>
      </c>
      <c r="AL616" s="58">
        <v>100</v>
      </c>
      <c r="AM616" s="58">
        <v>263</v>
      </c>
      <c r="AN616" s="58">
        <v>221</v>
      </c>
      <c r="AO616">
        <v>3</v>
      </c>
      <c r="AP616" t="s">
        <v>18</v>
      </c>
      <c r="AR616">
        <v>2</v>
      </c>
      <c r="AS616">
        <v>15</v>
      </c>
    </row>
    <row r="617" spans="1:45" x14ac:dyDescent="0.2">
      <c r="A617" s="51">
        <v>615</v>
      </c>
      <c r="B617" s="51">
        <v>606</v>
      </c>
      <c r="C617" t="s">
        <v>103</v>
      </c>
      <c r="D617" t="s">
        <v>767</v>
      </c>
      <c r="E617" t="s">
        <v>795</v>
      </c>
      <c r="F617" s="9">
        <v>33.6</v>
      </c>
      <c r="G617" s="53">
        <v>32</v>
      </c>
      <c r="H617" s="16">
        <v>7</v>
      </c>
      <c r="I617" s="16">
        <v>1058</v>
      </c>
      <c r="J617" s="16">
        <v>227</v>
      </c>
      <c r="K617" s="55">
        <v>1.03</v>
      </c>
      <c r="L617" s="55">
        <v>1.1499999999999999</v>
      </c>
      <c r="R617" s="7">
        <v>1.04</v>
      </c>
      <c r="S617">
        <v>60.3</v>
      </c>
      <c r="T617">
        <v>61.8</v>
      </c>
      <c r="U617">
        <v>60.1</v>
      </c>
      <c r="V617">
        <v>61.88</v>
      </c>
      <c r="W617">
        <v>566</v>
      </c>
      <c r="X617" s="16">
        <v>4795</v>
      </c>
      <c r="Y617" s="16">
        <v>375</v>
      </c>
      <c r="Z617" s="16">
        <v>573</v>
      </c>
      <c r="AA617" s="16">
        <v>111</v>
      </c>
      <c r="AB617" s="16">
        <v>72</v>
      </c>
      <c r="AC617" s="16">
        <v>134</v>
      </c>
      <c r="AD617" s="16">
        <v>21</v>
      </c>
      <c r="AF617" s="65">
        <f t="shared" si="9"/>
        <v>0</v>
      </c>
      <c r="AG617" s="7">
        <v>1.04</v>
      </c>
      <c r="AH617" s="7">
        <v>1.1499999999999999</v>
      </c>
      <c r="AI617" s="57">
        <v>25656</v>
      </c>
      <c r="AJ617" s="57">
        <v>10848</v>
      </c>
      <c r="AK617" s="58">
        <v>79</v>
      </c>
      <c r="AL617" s="58">
        <v>79</v>
      </c>
      <c r="AM617" s="58">
        <v>224</v>
      </c>
      <c r="AN617" s="58">
        <v>276</v>
      </c>
      <c r="AO617">
        <v>3</v>
      </c>
      <c r="AP617" t="s">
        <v>18</v>
      </c>
      <c r="AR617">
        <v>2</v>
      </c>
      <c r="AS617">
        <v>15</v>
      </c>
    </row>
    <row r="618" spans="1:45" x14ac:dyDescent="0.2">
      <c r="A618" s="51">
        <v>616</v>
      </c>
      <c r="B618" s="51">
        <v>619</v>
      </c>
      <c r="C618" t="s">
        <v>80</v>
      </c>
      <c r="D618" t="s">
        <v>550</v>
      </c>
      <c r="E618" t="s">
        <v>553</v>
      </c>
      <c r="F618" s="9">
        <v>7.12</v>
      </c>
      <c r="G618" s="53">
        <v>27</v>
      </c>
      <c r="H618" s="16">
        <v>4</v>
      </c>
      <c r="I618" s="16">
        <v>190</v>
      </c>
      <c r="J618" s="16">
        <v>26</v>
      </c>
      <c r="K618" s="55">
        <v>1</v>
      </c>
      <c r="L618" s="55">
        <v>1.05</v>
      </c>
      <c r="R618" s="7">
        <v>1.01</v>
      </c>
      <c r="S618">
        <v>65</v>
      </c>
      <c r="T618">
        <v>65</v>
      </c>
      <c r="U618">
        <v>65</v>
      </c>
      <c r="V618">
        <v>64.989999999999995</v>
      </c>
      <c r="W618">
        <v>389</v>
      </c>
      <c r="X618" s="16">
        <v>231288</v>
      </c>
      <c r="Y618" s="16">
        <v>37</v>
      </c>
      <c r="Z618" s="16">
        <v>104</v>
      </c>
      <c r="AA618" s="16">
        <v>49</v>
      </c>
      <c r="AB618" s="16">
        <v>4</v>
      </c>
      <c r="AC618" s="16">
        <v>14</v>
      </c>
      <c r="AD618" s="16">
        <v>8</v>
      </c>
      <c r="AF618" s="65">
        <f t="shared" si="9"/>
        <v>0</v>
      </c>
      <c r="AG618" s="7">
        <v>1</v>
      </c>
      <c r="AH618" s="7">
        <v>1.05</v>
      </c>
      <c r="AI618" s="57">
        <v>4418</v>
      </c>
      <c r="AJ618" s="57">
        <v>1332</v>
      </c>
      <c r="AK618" s="58">
        <v>138</v>
      </c>
      <c r="AL618" s="58">
        <v>63</v>
      </c>
      <c r="AM618" s="58">
        <v>2863</v>
      </c>
      <c r="AN618" s="58">
        <v>1392</v>
      </c>
      <c r="AO618">
        <v>1</v>
      </c>
      <c r="AP618" t="s">
        <v>18</v>
      </c>
      <c r="AQ618">
        <v>1</v>
      </c>
      <c r="AR618">
        <v>4</v>
      </c>
      <c r="AS618">
        <v>1.9999999999999998</v>
      </c>
    </row>
    <row r="619" spans="1:45" x14ac:dyDescent="0.2">
      <c r="A619" s="51">
        <v>617</v>
      </c>
      <c r="B619" s="51">
        <v>618</v>
      </c>
      <c r="C619" t="s">
        <v>80</v>
      </c>
      <c r="D619" t="s">
        <v>190</v>
      </c>
      <c r="E619" t="s">
        <v>232</v>
      </c>
      <c r="F619" s="9">
        <v>21</v>
      </c>
      <c r="G619" s="53">
        <v>22</v>
      </c>
      <c r="H619" s="16">
        <v>4</v>
      </c>
      <c r="I619" s="16">
        <v>466</v>
      </c>
      <c r="J619" s="16">
        <v>83</v>
      </c>
      <c r="K619" s="55">
        <v>1</v>
      </c>
      <c r="L619" s="55">
        <v>1.05</v>
      </c>
      <c r="R619" s="7">
        <v>1.01</v>
      </c>
      <c r="S619">
        <v>65</v>
      </c>
      <c r="T619">
        <v>65</v>
      </c>
      <c r="U619">
        <v>65</v>
      </c>
      <c r="V619">
        <v>65</v>
      </c>
      <c r="W619">
        <v>141</v>
      </c>
      <c r="X619" s="16">
        <v>514809</v>
      </c>
      <c r="Y619" s="16">
        <v>12</v>
      </c>
      <c r="Z619" s="16">
        <v>245</v>
      </c>
      <c r="AA619" s="16">
        <v>209</v>
      </c>
      <c r="AB619" s="16">
        <v>1</v>
      </c>
      <c r="AC619" s="16">
        <v>40</v>
      </c>
      <c r="AD619" s="16">
        <v>41</v>
      </c>
      <c r="AF619" s="65">
        <f t="shared" si="9"/>
        <v>0</v>
      </c>
      <c r="AG619" s="7">
        <v>1</v>
      </c>
      <c r="AH619" s="7">
        <v>1.05</v>
      </c>
      <c r="AI619" s="57">
        <v>10719</v>
      </c>
      <c r="AJ619" s="57">
        <v>3887</v>
      </c>
      <c r="AK619" s="58">
        <v>0</v>
      </c>
      <c r="AL619" s="58">
        <v>0</v>
      </c>
      <c r="AM619" s="58">
        <v>0</v>
      </c>
      <c r="AN619" s="58">
        <v>0</v>
      </c>
      <c r="AO619">
        <v>1</v>
      </c>
      <c r="AP619" t="s">
        <v>18</v>
      </c>
      <c r="AR619">
        <v>4</v>
      </c>
      <c r="AS619">
        <v>13</v>
      </c>
    </row>
    <row r="620" spans="1:45" x14ac:dyDescent="0.2">
      <c r="A620" s="51">
        <v>618</v>
      </c>
      <c r="B620" s="51">
        <v>632</v>
      </c>
      <c r="C620" t="s">
        <v>11</v>
      </c>
      <c r="D620" t="s">
        <v>937</v>
      </c>
      <c r="E620" t="s">
        <v>940</v>
      </c>
      <c r="F620" s="9">
        <v>2.2999999999999998</v>
      </c>
      <c r="G620" s="53">
        <v>21</v>
      </c>
      <c r="H620" s="16">
        <v>1</v>
      </c>
      <c r="I620" s="16">
        <v>49</v>
      </c>
      <c r="J620" s="16">
        <v>2</v>
      </c>
      <c r="K620" s="55">
        <v>1</v>
      </c>
      <c r="L620" s="55">
        <v>1.22</v>
      </c>
      <c r="R620" s="7">
        <v>1.01</v>
      </c>
      <c r="S620">
        <v>65</v>
      </c>
      <c r="T620">
        <v>65</v>
      </c>
      <c r="U620">
        <v>65</v>
      </c>
      <c r="V620">
        <v>65</v>
      </c>
      <c r="W620">
        <v>682</v>
      </c>
      <c r="X620" s="16">
        <v>62436</v>
      </c>
      <c r="Y620" s="16">
        <v>0</v>
      </c>
      <c r="Z620" s="16">
        <v>29</v>
      </c>
      <c r="AA620" s="16">
        <v>21</v>
      </c>
      <c r="AB620" s="16">
        <v>0</v>
      </c>
      <c r="AC620" s="16">
        <v>1</v>
      </c>
      <c r="AD620" s="16">
        <v>1</v>
      </c>
      <c r="AF620" s="65">
        <f t="shared" si="9"/>
        <v>0</v>
      </c>
      <c r="AG620" s="7">
        <v>1</v>
      </c>
      <c r="AH620" s="7">
        <v>1.22</v>
      </c>
      <c r="AI620" s="57">
        <v>950</v>
      </c>
      <c r="AJ620" s="57">
        <v>111</v>
      </c>
      <c r="AK620" s="58">
        <v>0</v>
      </c>
      <c r="AL620" s="58">
        <v>0</v>
      </c>
      <c r="AM620" s="58">
        <v>0</v>
      </c>
      <c r="AN620" s="58">
        <v>0</v>
      </c>
      <c r="AO620">
        <v>1</v>
      </c>
      <c r="AP620" t="s">
        <v>7</v>
      </c>
      <c r="AQ620">
        <v>1</v>
      </c>
      <c r="AR620">
        <v>1</v>
      </c>
      <c r="AS620">
        <v>1.9999999999999998</v>
      </c>
    </row>
    <row r="621" spans="1:45" x14ac:dyDescent="0.2">
      <c r="A621" s="51">
        <v>619</v>
      </c>
      <c r="B621" s="51">
        <v>614</v>
      </c>
      <c r="C621" t="s">
        <v>243</v>
      </c>
      <c r="D621" t="s">
        <v>460</v>
      </c>
      <c r="E621" t="s">
        <v>498</v>
      </c>
      <c r="F621" s="9">
        <v>15.85</v>
      </c>
      <c r="G621" s="53">
        <v>20</v>
      </c>
      <c r="H621" s="16">
        <v>5</v>
      </c>
      <c r="I621" s="16">
        <v>320</v>
      </c>
      <c r="J621" s="16">
        <v>81</v>
      </c>
      <c r="K621" s="55">
        <v>1</v>
      </c>
      <c r="L621" s="55">
        <v>1.02</v>
      </c>
      <c r="R621" s="7">
        <v>1.01</v>
      </c>
      <c r="S621">
        <v>65</v>
      </c>
      <c r="T621">
        <v>65</v>
      </c>
      <c r="U621">
        <v>65</v>
      </c>
      <c r="V621">
        <v>65</v>
      </c>
      <c r="W621">
        <v>349</v>
      </c>
      <c r="X621" s="16">
        <v>212808</v>
      </c>
      <c r="Y621" s="16">
        <v>66</v>
      </c>
      <c r="Z621" s="16">
        <v>135</v>
      </c>
      <c r="AA621" s="16">
        <v>119</v>
      </c>
      <c r="AB621" s="16">
        <v>12</v>
      </c>
      <c r="AC621" s="16">
        <v>35</v>
      </c>
      <c r="AD621" s="16">
        <v>34</v>
      </c>
      <c r="AF621" s="65">
        <f t="shared" si="9"/>
        <v>0</v>
      </c>
      <c r="AG621" s="7">
        <v>1</v>
      </c>
      <c r="AH621" s="7">
        <v>1.02</v>
      </c>
      <c r="AI621" s="57">
        <v>8100</v>
      </c>
      <c r="AJ621" s="57">
        <v>3831</v>
      </c>
      <c r="AK621" s="58">
        <v>10</v>
      </c>
      <c r="AL621" s="58">
        <v>3</v>
      </c>
      <c r="AM621" s="58">
        <v>181</v>
      </c>
      <c r="AN621" s="58">
        <v>54</v>
      </c>
      <c r="AO621">
        <v>3</v>
      </c>
      <c r="AP621" t="s">
        <v>18</v>
      </c>
      <c r="AR621">
        <v>1</v>
      </c>
      <c r="AS621">
        <v>1.9999999999999998</v>
      </c>
    </row>
    <row r="622" spans="1:45" x14ac:dyDescent="0.2">
      <c r="A622" s="51">
        <v>620</v>
      </c>
      <c r="B622" s="51">
        <v>609</v>
      </c>
      <c r="C622" t="s">
        <v>103</v>
      </c>
      <c r="D622" t="s">
        <v>190</v>
      </c>
      <c r="E622" t="s">
        <v>195</v>
      </c>
      <c r="F622" s="9">
        <v>14.9</v>
      </c>
      <c r="G622" s="53">
        <v>20</v>
      </c>
      <c r="H622" s="16">
        <v>6</v>
      </c>
      <c r="I622" s="16">
        <v>293</v>
      </c>
      <c r="J622" s="16">
        <v>94</v>
      </c>
      <c r="K622" s="55">
        <v>1</v>
      </c>
      <c r="L622" s="55">
        <v>1.03</v>
      </c>
      <c r="R622" s="7">
        <v>1.01</v>
      </c>
      <c r="S622">
        <v>65</v>
      </c>
      <c r="T622">
        <v>65</v>
      </c>
      <c r="U622">
        <v>65</v>
      </c>
      <c r="V622">
        <v>64.989999999999995</v>
      </c>
      <c r="W622">
        <v>107</v>
      </c>
      <c r="X622" s="16">
        <v>163884</v>
      </c>
      <c r="Y622" s="16">
        <v>41</v>
      </c>
      <c r="Z622" s="16">
        <v>141</v>
      </c>
      <c r="AA622" s="16">
        <v>111</v>
      </c>
      <c r="AB622" s="16">
        <v>6</v>
      </c>
      <c r="AC622" s="16">
        <v>50</v>
      </c>
      <c r="AD622" s="16">
        <v>37</v>
      </c>
      <c r="AF622" s="65">
        <f t="shared" si="9"/>
        <v>0</v>
      </c>
      <c r="AG622" s="7">
        <v>1</v>
      </c>
      <c r="AH622" s="7">
        <v>1.03</v>
      </c>
      <c r="AI622" s="57">
        <v>8018</v>
      </c>
      <c r="AJ622" s="57">
        <v>4457</v>
      </c>
      <c r="AK622" s="58">
        <v>31</v>
      </c>
      <c r="AL622" s="58">
        <v>22</v>
      </c>
      <c r="AM622" s="58">
        <v>638</v>
      </c>
      <c r="AN622" s="58">
        <v>465</v>
      </c>
      <c r="AO622">
        <v>1</v>
      </c>
      <c r="AP622" t="s">
        <v>18</v>
      </c>
      <c r="AR622">
        <v>2</v>
      </c>
      <c r="AS622">
        <v>15</v>
      </c>
    </row>
    <row r="623" spans="1:45" x14ac:dyDescent="0.2">
      <c r="A623" s="51">
        <v>621</v>
      </c>
      <c r="B623" s="51">
        <v>620</v>
      </c>
      <c r="C623" t="s">
        <v>103</v>
      </c>
      <c r="D623" t="s">
        <v>918</v>
      </c>
      <c r="E623" t="s">
        <v>587</v>
      </c>
      <c r="F623" s="9">
        <v>12.63</v>
      </c>
      <c r="G623" s="53">
        <v>19</v>
      </c>
      <c r="H623" s="16">
        <v>4</v>
      </c>
      <c r="I623" s="16">
        <v>243</v>
      </c>
      <c r="J623" s="16">
        <v>44</v>
      </c>
      <c r="K623" s="55">
        <v>1.01</v>
      </c>
      <c r="L623" s="55">
        <v>1.08</v>
      </c>
      <c r="R623" s="7">
        <v>1.02</v>
      </c>
      <c r="S623">
        <v>59.1</v>
      </c>
      <c r="T623">
        <v>59.2</v>
      </c>
      <c r="U623">
        <v>58.7</v>
      </c>
      <c r="V623">
        <v>58.69</v>
      </c>
      <c r="W623">
        <v>662</v>
      </c>
      <c r="X623" s="16">
        <v>1634</v>
      </c>
      <c r="Y623" s="16">
        <v>59</v>
      </c>
      <c r="Z623" s="16">
        <v>166</v>
      </c>
      <c r="AA623" s="16">
        <v>19</v>
      </c>
      <c r="AB623" s="16">
        <v>9</v>
      </c>
      <c r="AC623" s="16">
        <v>32</v>
      </c>
      <c r="AD623" s="16">
        <v>4</v>
      </c>
      <c r="AF623" s="65">
        <f t="shared" si="9"/>
        <v>1.0000000000000009E-2</v>
      </c>
      <c r="AG623" s="7">
        <v>1.01</v>
      </c>
      <c r="AH623" s="7">
        <v>1.0900000000000001</v>
      </c>
      <c r="AI623" s="57">
        <v>5784</v>
      </c>
      <c r="AJ623" s="57">
        <v>2218</v>
      </c>
      <c r="AK623" s="58">
        <v>73</v>
      </c>
      <c r="AL623" s="58">
        <v>64</v>
      </c>
      <c r="AM623" s="58">
        <v>1485</v>
      </c>
      <c r="AN623" s="58">
        <v>1383</v>
      </c>
      <c r="AO623">
        <v>3</v>
      </c>
      <c r="AP623" t="s">
        <v>18</v>
      </c>
      <c r="AR623">
        <v>2</v>
      </c>
      <c r="AS623">
        <v>15</v>
      </c>
    </row>
    <row r="624" spans="1:45" x14ac:dyDescent="0.2">
      <c r="A624" s="51">
        <v>622</v>
      </c>
      <c r="B624" s="51">
        <v>623</v>
      </c>
      <c r="C624" t="s">
        <v>691</v>
      </c>
      <c r="D624" t="s">
        <v>689</v>
      </c>
      <c r="E624" t="s">
        <v>690</v>
      </c>
      <c r="F624" s="9">
        <v>32.35</v>
      </c>
      <c r="G624" s="53">
        <v>15</v>
      </c>
      <c r="H624" s="16">
        <v>3</v>
      </c>
      <c r="I624" s="16">
        <v>490</v>
      </c>
      <c r="J624" s="16">
        <v>93</v>
      </c>
      <c r="K624" s="55">
        <v>1.01</v>
      </c>
      <c r="L624" s="55">
        <v>1.0900000000000001</v>
      </c>
      <c r="R624" s="7">
        <v>1.02</v>
      </c>
      <c r="S624">
        <v>63.4</v>
      </c>
      <c r="T624">
        <v>64.099999999999994</v>
      </c>
      <c r="U624">
        <v>63.3</v>
      </c>
      <c r="V624">
        <v>64.06</v>
      </c>
      <c r="W624">
        <v>491</v>
      </c>
      <c r="X624" s="16">
        <v>4047</v>
      </c>
      <c r="Y624" s="16">
        <v>155</v>
      </c>
      <c r="Z624" s="16">
        <v>252</v>
      </c>
      <c r="AA624" s="16">
        <v>83</v>
      </c>
      <c r="AB624" s="16">
        <v>27</v>
      </c>
      <c r="AC624" s="16">
        <v>50</v>
      </c>
      <c r="AD624" s="16">
        <v>16</v>
      </c>
      <c r="AF624" s="65">
        <f t="shared" si="9"/>
        <v>0</v>
      </c>
      <c r="AG624" s="7">
        <v>1.01</v>
      </c>
      <c r="AH624" s="7">
        <v>1.0900000000000001</v>
      </c>
      <c r="AI624" s="57">
        <v>11614</v>
      </c>
      <c r="AJ624" s="57">
        <v>4533</v>
      </c>
      <c r="AK624" s="58">
        <v>79</v>
      </c>
      <c r="AL624" s="58">
        <v>70</v>
      </c>
      <c r="AM624" s="58">
        <v>1163</v>
      </c>
      <c r="AN624" s="58">
        <v>1055</v>
      </c>
      <c r="AO624">
        <v>3</v>
      </c>
      <c r="AP624" t="s">
        <v>18</v>
      </c>
      <c r="AR624">
        <v>2</v>
      </c>
      <c r="AS624">
        <v>7</v>
      </c>
    </row>
    <row r="625" spans="1:45" x14ac:dyDescent="0.2">
      <c r="A625" s="51">
        <v>623</v>
      </c>
      <c r="B625" s="51">
        <v>621</v>
      </c>
      <c r="C625" t="s">
        <v>80</v>
      </c>
      <c r="D625" t="s">
        <v>550</v>
      </c>
      <c r="E625" t="s">
        <v>554</v>
      </c>
      <c r="F625" s="9">
        <v>6.25</v>
      </c>
      <c r="G625" s="53">
        <v>15</v>
      </c>
      <c r="H625" s="16">
        <v>3</v>
      </c>
      <c r="I625" s="16">
        <v>92</v>
      </c>
      <c r="J625" s="16">
        <v>21</v>
      </c>
      <c r="K625" s="55">
        <v>1</v>
      </c>
      <c r="L625" s="55">
        <v>1.1100000000000001</v>
      </c>
      <c r="R625" s="7">
        <v>1.01</v>
      </c>
      <c r="S625">
        <v>65</v>
      </c>
      <c r="T625">
        <v>65</v>
      </c>
      <c r="U625">
        <v>65</v>
      </c>
      <c r="V625">
        <v>65</v>
      </c>
      <c r="W625">
        <v>390</v>
      </c>
      <c r="X625" s="16">
        <v>143681</v>
      </c>
      <c r="Y625" s="16">
        <v>3</v>
      </c>
      <c r="Z625" s="16">
        <v>29</v>
      </c>
      <c r="AA625" s="16">
        <v>60</v>
      </c>
      <c r="AB625" s="16">
        <v>0</v>
      </c>
      <c r="AC625" s="16">
        <v>7</v>
      </c>
      <c r="AD625" s="16">
        <v>14</v>
      </c>
      <c r="AF625" s="65">
        <f t="shared" si="9"/>
        <v>0</v>
      </c>
      <c r="AG625" s="7">
        <v>1</v>
      </c>
      <c r="AH625" s="7">
        <v>1.1100000000000001</v>
      </c>
      <c r="AI625" s="57">
        <v>2240</v>
      </c>
      <c r="AJ625" s="57">
        <v>978</v>
      </c>
      <c r="AK625" s="58">
        <v>0</v>
      </c>
      <c r="AL625" s="58">
        <v>0</v>
      </c>
      <c r="AM625" s="58">
        <v>0</v>
      </c>
      <c r="AN625" s="58">
        <v>0</v>
      </c>
      <c r="AO625">
        <v>1</v>
      </c>
      <c r="AP625" t="s">
        <v>18</v>
      </c>
      <c r="AQ625">
        <v>1</v>
      </c>
      <c r="AR625">
        <v>4</v>
      </c>
      <c r="AS625">
        <v>1.9999999999999998</v>
      </c>
    </row>
    <row r="626" spans="1:45" x14ac:dyDescent="0.2">
      <c r="A626" s="51">
        <v>624</v>
      </c>
      <c r="B626" s="51">
        <v>622</v>
      </c>
      <c r="C626" t="s">
        <v>243</v>
      </c>
      <c r="D626" t="s">
        <v>460</v>
      </c>
      <c r="E626" t="s">
        <v>495</v>
      </c>
      <c r="F626" s="9">
        <v>3.05</v>
      </c>
      <c r="G626" s="53">
        <v>13</v>
      </c>
      <c r="H626" s="16">
        <v>3</v>
      </c>
      <c r="I626" s="16">
        <v>40</v>
      </c>
      <c r="J626" s="16">
        <v>9</v>
      </c>
      <c r="K626" s="55">
        <v>1</v>
      </c>
      <c r="L626" s="55">
        <v>1.04</v>
      </c>
      <c r="R626" s="7">
        <v>1.01</v>
      </c>
      <c r="S626">
        <v>65</v>
      </c>
      <c r="T626">
        <v>65</v>
      </c>
      <c r="U626">
        <v>65</v>
      </c>
      <c r="V626">
        <v>65</v>
      </c>
      <c r="W626">
        <v>346</v>
      </c>
      <c r="X626" s="16">
        <v>73272</v>
      </c>
      <c r="Y626" s="16">
        <v>0</v>
      </c>
      <c r="Z626" s="16">
        <v>12</v>
      </c>
      <c r="AA626" s="16">
        <v>27</v>
      </c>
      <c r="AB626" s="16">
        <v>0</v>
      </c>
      <c r="AC626" s="16">
        <v>3</v>
      </c>
      <c r="AD626" s="16">
        <v>6</v>
      </c>
      <c r="AF626" s="65">
        <f t="shared" si="9"/>
        <v>0</v>
      </c>
      <c r="AG626" s="7">
        <v>1</v>
      </c>
      <c r="AH626" s="7">
        <v>1.04</v>
      </c>
      <c r="AI626" s="57">
        <v>963</v>
      </c>
      <c r="AJ626" s="57">
        <v>417</v>
      </c>
      <c r="AK626" s="58">
        <v>0</v>
      </c>
      <c r="AL626" s="58">
        <v>0</v>
      </c>
      <c r="AM626" s="58">
        <v>0</v>
      </c>
      <c r="AN626" s="58">
        <v>0</v>
      </c>
      <c r="AO626">
        <v>1</v>
      </c>
      <c r="AP626" t="s">
        <v>18</v>
      </c>
      <c r="AQ626">
        <v>1</v>
      </c>
      <c r="AR626">
        <v>1</v>
      </c>
      <c r="AS626">
        <v>1.9999999999999998</v>
      </c>
    </row>
    <row r="627" spans="1:45" x14ac:dyDescent="0.2">
      <c r="A627" s="51">
        <v>625</v>
      </c>
      <c r="B627" s="51">
        <v>615</v>
      </c>
      <c r="C627" t="s">
        <v>154</v>
      </c>
      <c r="D627" t="s">
        <v>550</v>
      </c>
      <c r="E627" t="s">
        <v>63</v>
      </c>
      <c r="F627" s="9">
        <v>15.3</v>
      </c>
      <c r="G627" s="53">
        <v>13</v>
      </c>
      <c r="H627" s="16">
        <v>5</v>
      </c>
      <c r="I627" s="16">
        <v>195</v>
      </c>
      <c r="J627" s="16">
        <v>70</v>
      </c>
      <c r="K627" s="55">
        <v>1</v>
      </c>
      <c r="L627" s="55">
        <v>1.02</v>
      </c>
      <c r="R627" s="7">
        <v>1.01</v>
      </c>
      <c r="S627">
        <v>65</v>
      </c>
      <c r="T627">
        <v>65</v>
      </c>
      <c r="U627">
        <v>65</v>
      </c>
      <c r="V627">
        <v>65</v>
      </c>
      <c r="W627">
        <v>401</v>
      </c>
      <c r="X627" s="16">
        <v>113936</v>
      </c>
      <c r="Y627" s="16">
        <v>33</v>
      </c>
      <c r="Z627" s="16">
        <v>79</v>
      </c>
      <c r="AA627" s="16">
        <v>82</v>
      </c>
      <c r="AB627" s="16">
        <v>7</v>
      </c>
      <c r="AC627" s="16">
        <v>29</v>
      </c>
      <c r="AD627" s="16">
        <v>34</v>
      </c>
      <c r="AF627" s="65">
        <f t="shared" si="9"/>
        <v>0</v>
      </c>
      <c r="AG627" s="7">
        <v>1</v>
      </c>
      <c r="AH627" s="7">
        <v>1.02</v>
      </c>
      <c r="AI627" s="57">
        <v>5504</v>
      </c>
      <c r="AJ627" s="57">
        <v>3279</v>
      </c>
      <c r="AK627" s="58">
        <v>0</v>
      </c>
      <c r="AL627" s="58">
        <v>0</v>
      </c>
      <c r="AM627" s="58">
        <v>0</v>
      </c>
      <c r="AN627" s="58">
        <v>0</v>
      </c>
      <c r="AO627">
        <v>1</v>
      </c>
      <c r="AP627" t="s">
        <v>18</v>
      </c>
      <c r="AR627">
        <v>4</v>
      </c>
      <c r="AS627">
        <v>6</v>
      </c>
    </row>
    <row r="628" spans="1:45" x14ac:dyDescent="0.2">
      <c r="A628" s="51">
        <v>626</v>
      </c>
      <c r="B628" s="51">
        <v>617</v>
      </c>
      <c r="C628" t="s">
        <v>154</v>
      </c>
      <c r="D628" t="s">
        <v>550</v>
      </c>
      <c r="E628" t="s">
        <v>564</v>
      </c>
      <c r="F628" s="9">
        <v>16.02</v>
      </c>
      <c r="G628" s="53">
        <v>12</v>
      </c>
      <c r="H628" s="16">
        <v>4</v>
      </c>
      <c r="I628" s="16">
        <v>198</v>
      </c>
      <c r="J628" s="16">
        <v>63</v>
      </c>
      <c r="K628" s="55">
        <v>1</v>
      </c>
      <c r="L628" s="55">
        <v>1.02</v>
      </c>
      <c r="R628" s="7">
        <v>1.01</v>
      </c>
      <c r="S628">
        <v>65</v>
      </c>
      <c r="T628">
        <v>65</v>
      </c>
      <c r="U628">
        <v>65</v>
      </c>
      <c r="V628">
        <v>64.989999999999995</v>
      </c>
      <c r="W628">
        <v>400</v>
      </c>
      <c r="X628" s="16">
        <v>110552</v>
      </c>
      <c r="Y628" s="16">
        <v>44</v>
      </c>
      <c r="Z628" s="16">
        <v>80</v>
      </c>
      <c r="AA628" s="16">
        <v>74</v>
      </c>
      <c r="AB628" s="16">
        <v>9</v>
      </c>
      <c r="AC628" s="16">
        <v>25</v>
      </c>
      <c r="AD628" s="16">
        <v>29</v>
      </c>
      <c r="AF628" s="65">
        <f t="shared" si="9"/>
        <v>0</v>
      </c>
      <c r="AG628" s="7">
        <v>1</v>
      </c>
      <c r="AH628" s="7">
        <v>1.02</v>
      </c>
      <c r="AI628" s="57">
        <v>5425</v>
      </c>
      <c r="AJ628" s="57">
        <v>2992</v>
      </c>
      <c r="AK628" s="58">
        <v>20</v>
      </c>
      <c r="AL628" s="58">
        <v>7</v>
      </c>
      <c r="AM628" s="58">
        <v>379</v>
      </c>
      <c r="AN628" s="58">
        <v>147</v>
      </c>
      <c r="AO628">
        <v>1</v>
      </c>
      <c r="AP628" t="s">
        <v>18</v>
      </c>
      <c r="AR628">
        <v>4</v>
      </c>
      <c r="AS628">
        <v>6</v>
      </c>
    </row>
    <row r="629" spans="1:45" x14ac:dyDescent="0.2">
      <c r="A629" s="51">
        <v>627</v>
      </c>
      <c r="B629" s="51">
        <v>634</v>
      </c>
      <c r="C629" t="s">
        <v>174</v>
      </c>
      <c r="D629" t="s">
        <v>160</v>
      </c>
      <c r="E629" t="s">
        <v>173</v>
      </c>
      <c r="F629" s="9">
        <v>17.75</v>
      </c>
      <c r="G629" s="53">
        <v>10</v>
      </c>
      <c r="H629" s="16">
        <v>1</v>
      </c>
      <c r="I629" s="16">
        <v>186</v>
      </c>
      <c r="J629" s="16">
        <v>14</v>
      </c>
      <c r="K629" s="55">
        <v>1.06</v>
      </c>
      <c r="L629" s="55">
        <v>1.22</v>
      </c>
      <c r="R629" s="7">
        <v>1.07</v>
      </c>
      <c r="S629">
        <v>41</v>
      </c>
      <c r="T629">
        <v>43</v>
      </c>
      <c r="U629">
        <v>40.9</v>
      </c>
      <c r="V629">
        <v>42.98</v>
      </c>
      <c r="W629">
        <v>92</v>
      </c>
      <c r="X629" s="16">
        <v>416</v>
      </c>
      <c r="Y629" s="16">
        <v>85</v>
      </c>
      <c r="Z629" s="16">
        <v>65</v>
      </c>
      <c r="AA629" s="16">
        <v>36</v>
      </c>
      <c r="AB629" s="16">
        <v>5</v>
      </c>
      <c r="AC629" s="16">
        <v>6</v>
      </c>
      <c r="AD629" s="16">
        <v>3</v>
      </c>
      <c r="AF629" s="65">
        <f t="shared" si="9"/>
        <v>0</v>
      </c>
      <c r="AG629" s="7">
        <v>1.06</v>
      </c>
      <c r="AH629" s="7">
        <v>1.22</v>
      </c>
      <c r="AI629" s="57">
        <v>3862</v>
      </c>
      <c r="AJ629" s="57">
        <v>713</v>
      </c>
      <c r="AK629" s="58">
        <v>71</v>
      </c>
      <c r="AL629" s="58">
        <v>31</v>
      </c>
      <c r="AM629" s="58">
        <v>1478</v>
      </c>
      <c r="AN629" s="58">
        <v>686</v>
      </c>
      <c r="AO629">
        <v>3</v>
      </c>
      <c r="AP629" t="s">
        <v>18</v>
      </c>
      <c r="AR629">
        <v>4</v>
      </c>
      <c r="AS629">
        <v>6</v>
      </c>
    </row>
    <row r="630" spans="1:45" x14ac:dyDescent="0.2">
      <c r="A630" s="51">
        <v>628</v>
      </c>
      <c r="B630" s="51">
        <v>627</v>
      </c>
      <c r="C630" t="s">
        <v>80</v>
      </c>
      <c r="D630" t="s">
        <v>550</v>
      </c>
      <c r="E630" t="s">
        <v>555</v>
      </c>
      <c r="F630" s="9">
        <v>7.49</v>
      </c>
      <c r="G630" s="53">
        <v>9</v>
      </c>
      <c r="H630" s="16">
        <v>2</v>
      </c>
      <c r="I630" s="16">
        <v>64</v>
      </c>
      <c r="J630" s="16">
        <v>16</v>
      </c>
      <c r="K630" s="55">
        <v>1</v>
      </c>
      <c r="L630" s="55">
        <v>1.05</v>
      </c>
      <c r="R630" s="7">
        <v>1.01</v>
      </c>
      <c r="S630">
        <v>65</v>
      </c>
      <c r="T630">
        <v>65</v>
      </c>
      <c r="U630">
        <v>65</v>
      </c>
      <c r="V630">
        <v>65</v>
      </c>
      <c r="W630">
        <v>391</v>
      </c>
      <c r="X630" s="16">
        <v>137916</v>
      </c>
      <c r="Y630" s="16">
        <v>0</v>
      </c>
      <c r="Z630" s="16">
        <v>24</v>
      </c>
      <c r="AA630" s="16">
        <v>40</v>
      </c>
      <c r="AB630" s="16">
        <v>0</v>
      </c>
      <c r="AC630" s="16">
        <v>5</v>
      </c>
      <c r="AD630" s="16">
        <v>11</v>
      </c>
      <c r="AF630" s="65">
        <f t="shared" si="9"/>
        <v>0</v>
      </c>
      <c r="AG630" s="7">
        <v>1</v>
      </c>
      <c r="AH630" s="7">
        <v>1.05</v>
      </c>
      <c r="AI630" s="57">
        <v>1624</v>
      </c>
      <c r="AJ630" s="57">
        <v>766</v>
      </c>
      <c r="AK630" s="58">
        <v>0</v>
      </c>
      <c r="AL630" s="58">
        <v>0</v>
      </c>
      <c r="AM630" s="58">
        <v>0</v>
      </c>
      <c r="AN630" s="58">
        <v>0</v>
      </c>
      <c r="AO630">
        <v>1</v>
      </c>
      <c r="AP630" t="s">
        <v>18</v>
      </c>
      <c r="AR630">
        <v>4</v>
      </c>
      <c r="AS630">
        <v>13</v>
      </c>
    </row>
    <row r="631" spans="1:45" x14ac:dyDescent="0.2">
      <c r="A631" s="51">
        <v>629</v>
      </c>
      <c r="B631" s="51">
        <v>624</v>
      </c>
      <c r="C631" t="s">
        <v>59</v>
      </c>
      <c r="D631" t="s">
        <v>550</v>
      </c>
      <c r="E631" t="s">
        <v>563</v>
      </c>
      <c r="F631" s="9">
        <v>24.02</v>
      </c>
      <c r="G631" s="53">
        <v>8</v>
      </c>
      <c r="H631" s="16">
        <v>3</v>
      </c>
      <c r="I631" s="16">
        <v>198</v>
      </c>
      <c r="J631" s="16">
        <v>64</v>
      </c>
      <c r="K631" s="55">
        <v>1</v>
      </c>
      <c r="L631" s="55">
        <v>1.02</v>
      </c>
      <c r="R631" s="7">
        <v>1.01</v>
      </c>
      <c r="S631">
        <v>65</v>
      </c>
      <c r="T631">
        <v>65</v>
      </c>
      <c r="U631">
        <v>65</v>
      </c>
      <c r="V631">
        <v>65</v>
      </c>
      <c r="W631">
        <v>399</v>
      </c>
      <c r="X631" s="16">
        <v>185334</v>
      </c>
      <c r="Y631" s="16">
        <v>21</v>
      </c>
      <c r="Z631" s="16">
        <v>67</v>
      </c>
      <c r="AA631" s="16">
        <v>111</v>
      </c>
      <c r="AB631" s="16">
        <v>3</v>
      </c>
      <c r="AC631" s="16">
        <v>24</v>
      </c>
      <c r="AD631" s="16">
        <v>37</v>
      </c>
      <c r="AF631" s="65">
        <f t="shared" si="9"/>
        <v>0</v>
      </c>
      <c r="AG631" s="7">
        <v>1</v>
      </c>
      <c r="AH631" s="7">
        <v>1.02</v>
      </c>
      <c r="AI631" s="57">
        <v>5414</v>
      </c>
      <c r="AJ631" s="57">
        <v>3018</v>
      </c>
      <c r="AK631" s="58">
        <v>4</v>
      </c>
      <c r="AL631" s="58">
        <v>3</v>
      </c>
      <c r="AM631" s="58">
        <v>94</v>
      </c>
      <c r="AN631" s="58">
        <v>64</v>
      </c>
      <c r="AO631">
        <v>1</v>
      </c>
      <c r="AP631" t="s">
        <v>18</v>
      </c>
      <c r="AR631">
        <v>4</v>
      </c>
      <c r="AS631">
        <v>6</v>
      </c>
    </row>
    <row r="632" spans="1:45" x14ac:dyDescent="0.2">
      <c r="A632" s="51">
        <v>630</v>
      </c>
      <c r="B632" s="51">
        <v>625</v>
      </c>
      <c r="C632" t="s">
        <v>80</v>
      </c>
      <c r="D632" t="s">
        <v>550</v>
      </c>
      <c r="E632" t="s">
        <v>556</v>
      </c>
      <c r="F632" s="9">
        <v>22.88</v>
      </c>
      <c r="G632" s="53">
        <v>8</v>
      </c>
      <c r="H632" s="16">
        <v>2</v>
      </c>
      <c r="I632" s="16">
        <v>175</v>
      </c>
      <c r="J632" s="16">
        <v>51</v>
      </c>
      <c r="K632" s="55">
        <v>1</v>
      </c>
      <c r="L632" s="55">
        <v>1.03</v>
      </c>
      <c r="R632" s="7">
        <v>1.01</v>
      </c>
      <c r="S632">
        <v>65</v>
      </c>
      <c r="T632">
        <v>65</v>
      </c>
      <c r="U632">
        <v>65</v>
      </c>
      <c r="V632">
        <v>65</v>
      </c>
      <c r="W632">
        <v>392</v>
      </c>
      <c r="X632" s="16">
        <v>302298</v>
      </c>
      <c r="Y632" s="16">
        <v>4</v>
      </c>
      <c r="Z632" s="16">
        <v>54</v>
      </c>
      <c r="AA632" s="16">
        <v>118</v>
      </c>
      <c r="AB632" s="16">
        <v>1</v>
      </c>
      <c r="AC632" s="16">
        <v>16</v>
      </c>
      <c r="AD632" s="16">
        <v>35</v>
      </c>
      <c r="AF632" s="65">
        <f t="shared" si="9"/>
        <v>0</v>
      </c>
      <c r="AG632" s="7">
        <v>1</v>
      </c>
      <c r="AH632" s="7">
        <v>1.03</v>
      </c>
      <c r="AI632" s="57">
        <v>4623</v>
      </c>
      <c r="AJ632" s="57">
        <v>2422</v>
      </c>
      <c r="AK632" s="58">
        <v>0</v>
      </c>
      <c r="AL632" s="58">
        <v>0</v>
      </c>
      <c r="AM632" s="58">
        <v>0</v>
      </c>
      <c r="AN632" s="58">
        <v>0</v>
      </c>
      <c r="AO632">
        <v>1</v>
      </c>
      <c r="AP632" t="s">
        <v>18</v>
      </c>
      <c r="AR632">
        <v>4</v>
      </c>
      <c r="AS632">
        <v>13</v>
      </c>
    </row>
    <row r="633" spans="1:45" x14ac:dyDescent="0.2">
      <c r="A633" s="51">
        <v>631</v>
      </c>
      <c r="B633" s="51">
        <v>626</v>
      </c>
      <c r="C633" t="s">
        <v>59</v>
      </c>
      <c r="D633" t="s">
        <v>550</v>
      </c>
      <c r="E633" t="s">
        <v>562</v>
      </c>
      <c r="F633" s="9">
        <v>9.57</v>
      </c>
      <c r="G633" s="53">
        <v>8</v>
      </c>
      <c r="H633" s="16">
        <v>2</v>
      </c>
      <c r="I633" s="16">
        <v>72</v>
      </c>
      <c r="J633" s="16">
        <v>21</v>
      </c>
      <c r="K633" s="55">
        <v>1</v>
      </c>
      <c r="L633" s="55">
        <v>1.02</v>
      </c>
      <c r="R633" s="7">
        <v>1.01</v>
      </c>
      <c r="S633">
        <v>65</v>
      </c>
      <c r="T633">
        <v>65</v>
      </c>
      <c r="U633">
        <v>65</v>
      </c>
      <c r="V633">
        <v>65</v>
      </c>
      <c r="W633">
        <v>398</v>
      </c>
      <c r="X633" s="16">
        <v>95720</v>
      </c>
      <c r="Y633" s="16">
        <v>14</v>
      </c>
      <c r="Z633" s="16">
        <v>22</v>
      </c>
      <c r="AA633" s="16">
        <v>36</v>
      </c>
      <c r="AB633" s="16">
        <v>2</v>
      </c>
      <c r="AC633" s="16">
        <v>7</v>
      </c>
      <c r="AD633" s="16">
        <v>12</v>
      </c>
      <c r="AF633" s="65">
        <f t="shared" si="9"/>
        <v>0</v>
      </c>
      <c r="AG633" s="7">
        <v>1</v>
      </c>
      <c r="AH633" s="7">
        <v>1.02</v>
      </c>
      <c r="AI633" s="57">
        <v>1913</v>
      </c>
      <c r="AJ633" s="57">
        <v>1007</v>
      </c>
      <c r="AK633" s="58">
        <v>0</v>
      </c>
      <c r="AL633" s="58">
        <v>0</v>
      </c>
      <c r="AM633" s="58">
        <v>0</v>
      </c>
      <c r="AN633" s="58">
        <v>0</v>
      </c>
      <c r="AO633">
        <v>1</v>
      </c>
      <c r="AP633" t="s">
        <v>18</v>
      </c>
      <c r="AR633">
        <v>4</v>
      </c>
      <c r="AS633">
        <v>6</v>
      </c>
    </row>
    <row r="634" spans="1:45" x14ac:dyDescent="0.2">
      <c r="A634" s="51">
        <v>632</v>
      </c>
      <c r="B634" s="51">
        <v>630</v>
      </c>
      <c r="C634" t="s">
        <v>103</v>
      </c>
      <c r="D634" t="s">
        <v>190</v>
      </c>
      <c r="E634" t="s">
        <v>194</v>
      </c>
      <c r="F634" s="9">
        <v>16.32</v>
      </c>
      <c r="G634" s="53">
        <v>6</v>
      </c>
      <c r="H634" s="16">
        <v>2</v>
      </c>
      <c r="I634" s="16">
        <v>105</v>
      </c>
      <c r="J634" s="16">
        <v>33</v>
      </c>
      <c r="K634" s="55">
        <v>1</v>
      </c>
      <c r="L634" s="55">
        <v>1.04</v>
      </c>
      <c r="R634" s="7">
        <v>1.01</v>
      </c>
      <c r="S634">
        <v>65</v>
      </c>
      <c r="T634">
        <v>65</v>
      </c>
      <c r="U634">
        <v>65</v>
      </c>
      <c r="V634">
        <v>65</v>
      </c>
      <c r="W634">
        <v>106</v>
      </c>
      <c r="X634" s="16">
        <v>179542</v>
      </c>
      <c r="Y634" s="16">
        <v>1</v>
      </c>
      <c r="Z634" s="16">
        <v>67</v>
      </c>
      <c r="AA634" s="16">
        <v>37</v>
      </c>
      <c r="AB634" s="16">
        <v>0</v>
      </c>
      <c r="AC634" s="16">
        <v>22</v>
      </c>
      <c r="AD634" s="16">
        <v>11</v>
      </c>
      <c r="AF634" s="65">
        <f t="shared" si="9"/>
        <v>0</v>
      </c>
      <c r="AG634" s="7">
        <v>1</v>
      </c>
      <c r="AH634" s="7">
        <v>1.04</v>
      </c>
      <c r="AI634" s="57">
        <v>2834</v>
      </c>
      <c r="AJ634" s="57">
        <v>1555</v>
      </c>
      <c r="AK634" s="58">
        <v>0</v>
      </c>
      <c r="AL634" s="58">
        <v>0</v>
      </c>
      <c r="AM634" s="58">
        <v>0</v>
      </c>
      <c r="AN634" s="58">
        <v>0</v>
      </c>
      <c r="AO634">
        <v>1</v>
      </c>
      <c r="AP634" t="s">
        <v>18</v>
      </c>
      <c r="AR634">
        <v>2</v>
      </c>
      <c r="AS634">
        <v>15</v>
      </c>
    </row>
    <row r="635" spans="1:45" x14ac:dyDescent="0.2">
      <c r="A635" s="51">
        <v>633</v>
      </c>
      <c r="B635" s="51">
        <v>629</v>
      </c>
      <c r="C635" t="s">
        <v>260</v>
      </c>
      <c r="D635" t="s">
        <v>550</v>
      </c>
      <c r="E635" t="s">
        <v>557</v>
      </c>
      <c r="F635" s="9">
        <v>4.22</v>
      </c>
      <c r="G635" s="53">
        <v>6</v>
      </c>
      <c r="H635" s="16">
        <v>2</v>
      </c>
      <c r="I635" s="16">
        <v>25</v>
      </c>
      <c r="J635" s="16">
        <v>9</v>
      </c>
      <c r="K635" s="55">
        <v>1</v>
      </c>
      <c r="L635" s="55">
        <v>1.01</v>
      </c>
      <c r="R635" s="7">
        <v>1.01</v>
      </c>
      <c r="S635">
        <v>65</v>
      </c>
      <c r="T635">
        <v>65</v>
      </c>
      <c r="U635">
        <v>65</v>
      </c>
      <c r="V635">
        <v>65</v>
      </c>
      <c r="W635">
        <v>393</v>
      </c>
      <c r="X635" s="16">
        <v>56898</v>
      </c>
      <c r="Y635" s="16">
        <v>0</v>
      </c>
      <c r="Z635" s="16">
        <v>5</v>
      </c>
      <c r="AA635" s="16">
        <v>19</v>
      </c>
      <c r="AB635" s="16">
        <v>0</v>
      </c>
      <c r="AC635" s="16">
        <v>2</v>
      </c>
      <c r="AD635" s="16">
        <v>7</v>
      </c>
      <c r="AF635" s="65">
        <f t="shared" si="9"/>
        <v>0</v>
      </c>
      <c r="AG635" s="7">
        <v>1</v>
      </c>
      <c r="AH635" s="7">
        <v>1.01</v>
      </c>
      <c r="AI635" s="57">
        <v>695</v>
      </c>
      <c r="AJ635" s="57">
        <v>410</v>
      </c>
      <c r="AK635" s="58">
        <v>0</v>
      </c>
      <c r="AL635" s="58">
        <v>0</v>
      </c>
      <c r="AM635" s="58">
        <v>0</v>
      </c>
      <c r="AN635" s="58">
        <v>0</v>
      </c>
      <c r="AO635">
        <v>1</v>
      </c>
      <c r="AP635" t="s">
        <v>18</v>
      </c>
      <c r="AR635">
        <v>4</v>
      </c>
      <c r="AS635">
        <v>13</v>
      </c>
    </row>
    <row r="636" spans="1:45" x14ac:dyDescent="0.2">
      <c r="A636" s="51">
        <v>634</v>
      </c>
      <c r="B636" s="51">
        <v>633</v>
      </c>
      <c r="C636" t="s">
        <v>96</v>
      </c>
      <c r="D636" t="s">
        <v>190</v>
      </c>
      <c r="E636" t="s">
        <v>203</v>
      </c>
      <c r="F636" s="9">
        <v>9.8000000000000007</v>
      </c>
      <c r="G636" s="53">
        <v>5</v>
      </c>
      <c r="H636" s="16">
        <v>1</v>
      </c>
      <c r="I636" s="16">
        <v>51</v>
      </c>
      <c r="J636" s="16">
        <v>8</v>
      </c>
      <c r="K636" s="55">
        <v>1</v>
      </c>
      <c r="L636" s="55">
        <v>1.0900000000000001</v>
      </c>
      <c r="R636" s="7">
        <v>1.01</v>
      </c>
      <c r="S636">
        <v>65</v>
      </c>
      <c r="T636">
        <v>65</v>
      </c>
      <c r="U636">
        <v>65</v>
      </c>
      <c r="V636">
        <v>65</v>
      </c>
      <c r="W636">
        <v>113</v>
      </c>
      <c r="X636" s="16">
        <v>352800</v>
      </c>
      <c r="Y636" s="16">
        <v>0</v>
      </c>
      <c r="Z636" s="16">
        <v>33</v>
      </c>
      <c r="AA636" s="16">
        <v>18</v>
      </c>
      <c r="AB636" s="16">
        <v>0</v>
      </c>
      <c r="AC636" s="16">
        <v>5</v>
      </c>
      <c r="AD636" s="16">
        <v>3</v>
      </c>
      <c r="AF636" s="65">
        <f t="shared" si="9"/>
        <v>0</v>
      </c>
      <c r="AG636" s="7">
        <v>1</v>
      </c>
      <c r="AH636" s="7">
        <v>1.0900000000000001</v>
      </c>
      <c r="AI636" s="57">
        <v>1145</v>
      </c>
      <c r="AJ636" s="57">
        <v>383</v>
      </c>
      <c r="AK636" s="58">
        <v>0</v>
      </c>
      <c r="AL636" s="58">
        <v>0</v>
      </c>
      <c r="AM636" s="58">
        <v>0</v>
      </c>
      <c r="AN636" s="58">
        <v>0</v>
      </c>
      <c r="AO636">
        <v>1</v>
      </c>
      <c r="AP636" t="s">
        <v>18</v>
      </c>
      <c r="AQ636">
        <v>4</v>
      </c>
      <c r="AR636">
        <v>2</v>
      </c>
      <c r="AS636">
        <v>3.9999999999999996</v>
      </c>
    </row>
    <row r="637" spans="1:45" x14ac:dyDescent="0.2">
      <c r="A637" s="51">
        <v>635</v>
      </c>
      <c r="B637" s="51">
        <v>635</v>
      </c>
      <c r="C637" t="s">
        <v>174</v>
      </c>
      <c r="D637" t="s">
        <v>160</v>
      </c>
      <c r="E637" t="s">
        <v>175</v>
      </c>
      <c r="F637" s="9">
        <v>17.66</v>
      </c>
      <c r="G637" s="53">
        <v>5</v>
      </c>
      <c r="H637" s="16">
        <v>1</v>
      </c>
      <c r="I637" s="16">
        <v>88</v>
      </c>
      <c r="J637" s="16">
        <v>10</v>
      </c>
      <c r="K637" s="55">
        <v>1.06</v>
      </c>
      <c r="L637" s="55">
        <v>1.24</v>
      </c>
      <c r="R637" s="7">
        <v>1.08</v>
      </c>
      <c r="S637">
        <v>38</v>
      </c>
      <c r="T637">
        <v>39.6</v>
      </c>
      <c r="U637">
        <v>37.799999999999997</v>
      </c>
      <c r="V637">
        <v>39.549999999999997</v>
      </c>
      <c r="W637">
        <v>93</v>
      </c>
      <c r="X637" s="16">
        <v>112</v>
      </c>
      <c r="Y637" s="16">
        <v>26</v>
      </c>
      <c r="Z637" s="16">
        <v>50</v>
      </c>
      <c r="AA637" s="16">
        <v>12</v>
      </c>
      <c r="AB637" s="16">
        <v>2</v>
      </c>
      <c r="AC637" s="16">
        <v>6</v>
      </c>
      <c r="AD637" s="16">
        <v>1</v>
      </c>
      <c r="AF637" s="65">
        <f t="shared" si="9"/>
        <v>0</v>
      </c>
      <c r="AG637" s="7">
        <v>1.06</v>
      </c>
      <c r="AH637" s="7">
        <v>1.24</v>
      </c>
      <c r="AI637" s="57">
        <v>1931</v>
      </c>
      <c r="AJ637" s="57">
        <v>492</v>
      </c>
      <c r="AK637" s="58">
        <v>44</v>
      </c>
      <c r="AL637" s="58">
        <v>22</v>
      </c>
      <c r="AM637" s="58">
        <v>923</v>
      </c>
      <c r="AN637" s="58">
        <v>478</v>
      </c>
      <c r="AO637">
        <v>3</v>
      </c>
      <c r="AP637" t="s">
        <v>18</v>
      </c>
      <c r="AR637">
        <v>4</v>
      </c>
      <c r="AS637">
        <v>6</v>
      </c>
    </row>
    <row r="638" spans="1:45" x14ac:dyDescent="0.2">
      <c r="A638" s="51">
        <v>636</v>
      </c>
      <c r="B638" s="51">
        <v>636</v>
      </c>
      <c r="C638" t="s">
        <v>30</v>
      </c>
      <c r="D638" t="s">
        <v>460</v>
      </c>
      <c r="E638" t="s">
        <v>469</v>
      </c>
      <c r="F638" s="9">
        <v>14.38</v>
      </c>
      <c r="G638" s="53">
        <v>4</v>
      </c>
      <c r="H638" s="16">
        <v>1</v>
      </c>
      <c r="I638" s="16">
        <v>54</v>
      </c>
      <c r="J638" s="16">
        <v>8</v>
      </c>
      <c r="K638" s="55">
        <v>1</v>
      </c>
      <c r="L638" s="55">
        <v>1.1200000000000001</v>
      </c>
      <c r="R638" s="7">
        <v>1.01</v>
      </c>
      <c r="S638">
        <v>65</v>
      </c>
      <c r="T638">
        <v>65</v>
      </c>
      <c r="U638">
        <v>65</v>
      </c>
      <c r="V638">
        <v>65</v>
      </c>
      <c r="W638">
        <v>317</v>
      </c>
      <c r="X638" s="16">
        <v>268640</v>
      </c>
      <c r="Y638" s="16">
        <v>1</v>
      </c>
      <c r="Z638" s="16">
        <v>38</v>
      </c>
      <c r="AA638" s="16">
        <v>15</v>
      </c>
      <c r="AB638" s="16">
        <v>0</v>
      </c>
      <c r="AC638" s="16">
        <v>5</v>
      </c>
      <c r="AD638" s="16">
        <v>2</v>
      </c>
      <c r="AF638" s="65">
        <f t="shared" si="9"/>
        <v>0</v>
      </c>
      <c r="AG638" s="7">
        <v>1</v>
      </c>
      <c r="AH638" s="7">
        <v>1.1200000000000001</v>
      </c>
      <c r="AI638" s="57">
        <v>1191</v>
      </c>
      <c r="AJ638" s="57">
        <v>363</v>
      </c>
      <c r="AK638" s="58">
        <v>0</v>
      </c>
      <c r="AL638" s="58">
        <v>0</v>
      </c>
      <c r="AM638" s="58">
        <v>0</v>
      </c>
      <c r="AN638" s="58">
        <v>0</v>
      </c>
      <c r="AO638">
        <v>1</v>
      </c>
      <c r="AP638" t="s">
        <v>18</v>
      </c>
      <c r="AR638">
        <v>3</v>
      </c>
      <c r="AS638">
        <v>11</v>
      </c>
    </row>
    <row r="639" spans="1:45" x14ac:dyDescent="0.2">
      <c r="A639" s="51">
        <v>637</v>
      </c>
      <c r="B639" s="51">
        <v>638</v>
      </c>
      <c r="C639" t="s">
        <v>21</v>
      </c>
      <c r="D639" t="s">
        <v>898</v>
      </c>
      <c r="E639" t="s">
        <v>899</v>
      </c>
      <c r="F639" s="9">
        <v>11.43</v>
      </c>
      <c r="G639" s="53">
        <v>2</v>
      </c>
      <c r="H639" s="16">
        <v>0</v>
      </c>
      <c r="I639" s="16">
        <v>26</v>
      </c>
      <c r="J639" s="16">
        <v>2</v>
      </c>
      <c r="K639" s="55">
        <v>1.0900000000000001</v>
      </c>
      <c r="L639" s="55">
        <v>1.24</v>
      </c>
      <c r="R639" s="7">
        <v>1.1000000000000001</v>
      </c>
      <c r="S639">
        <v>42.7</v>
      </c>
      <c r="T639">
        <v>46.5</v>
      </c>
      <c r="U639">
        <v>42.7</v>
      </c>
      <c r="V639">
        <v>46.52</v>
      </c>
      <c r="W639">
        <v>645</v>
      </c>
      <c r="X639" s="16">
        <v>21258</v>
      </c>
      <c r="Y639" s="16">
        <v>7</v>
      </c>
      <c r="Z639" s="16">
        <v>15</v>
      </c>
      <c r="AA639" s="16">
        <v>4</v>
      </c>
      <c r="AB639" s="16">
        <v>0</v>
      </c>
      <c r="AC639" s="16">
        <v>1</v>
      </c>
      <c r="AD639" s="16">
        <v>0</v>
      </c>
      <c r="AF639" s="65">
        <f t="shared" si="9"/>
        <v>0</v>
      </c>
      <c r="AG639" s="7">
        <v>1.0900000000000001</v>
      </c>
      <c r="AH639" s="7">
        <v>1.24</v>
      </c>
      <c r="AI639" s="57">
        <v>555</v>
      </c>
      <c r="AJ639" s="57">
        <v>112</v>
      </c>
      <c r="AK639" s="58">
        <v>10</v>
      </c>
      <c r="AL639" s="58">
        <v>5</v>
      </c>
      <c r="AM639" s="58">
        <v>213</v>
      </c>
      <c r="AN639" s="58">
        <v>110</v>
      </c>
      <c r="AO639">
        <v>3</v>
      </c>
      <c r="AP639" t="s">
        <v>18</v>
      </c>
      <c r="AR639">
        <v>3</v>
      </c>
      <c r="AS639">
        <v>5</v>
      </c>
    </row>
    <row r="640" spans="1:45" x14ac:dyDescent="0.2">
      <c r="A640" s="51">
        <v>638</v>
      </c>
      <c r="B640" s="51">
        <v>639</v>
      </c>
      <c r="C640" t="s">
        <v>99</v>
      </c>
      <c r="D640" t="s">
        <v>816</v>
      </c>
      <c r="E640" t="s">
        <v>817</v>
      </c>
      <c r="F640" s="9">
        <v>5.92</v>
      </c>
      <c r="G640" s="53">
        <v>2</v>
      </c>
      <c r="H640" s="16">
        <v>0</v>
      </c>
      <c r="I640" s="16">
        <v>13</v>
      </c>
      <c r="J640" s="16">
        <v>0</v>
      </c>
      <c r="K640" s="55">
        <v>1.03</v>
      </c>
      <c r="L640" s="55">
        <v>1.0900000000000001</v>
      </c>
      <c r="R640" s="7">
        <v>1.04</v>
      </c>
      <c r="S640">
        <v>55.2</v>
      </c>
      <c r="T640">
        <v>56.6</v>
      </c>
      <c r="U640">
        <v>55.4</v>
      </c>
      <c r="V640">
        <v>56.86</v>
      </c>
      <c r="W640">
        <v>583</v>
      </c>
      <c r="X640" s="16">
        <v>3868</v>
      </c>
      <c r="Y640" s="16">
        <v>4</v>
      </c>
      <c r="Z640" s="16">
        <v>6</v>
      </c>
      <c r="AA640" s="16">
        <v>3</v>
      </c>
      <c r="AB640" s="16">
        <v>0</v>
      </c>
      <c r="AC640" s="16">
        <v>0</v>
      </c>
      <c r="AD640" s="16">
        <v>0</v>
      </c>
      <c r="AF640" s="65">
        <f t="shared" si="9"/>
        <v>0</v>
      </c>
      <c r="AG640" s="7">
        <v>1.03</v>
      </c>
      <c r="AH640" s="7">
        <v>1.0900000000000001</v>
      </c>
      <c r="AI640" s="57">
        <v>243</v>
      </c>
      <c r="AJ640" s="57">
        <v>19</v>
      </c>
      <c r="AK640" s="58">
        <v>0</v>
      </c>
      <c r="AL640" s="58">
        <v>0</v>
      </c>
      <c r="AM640" s="58">
        <v>4</v>
      </c>
      <c r="AN640" s="58">
        <v>5</v>
      </c>
      <c r="AO640">
        <v>3</v>
      </c>
      <c r="AP640" t="s">
        <v>18</v>
      </c>
      <c r="AR640">
        <v>2</v>
      </c>
      <c r="AS640">
        <v>7</v>
      </c>
    </row>
    <row r="641" spans="1:45" x14ac:dyDescent="0.2">
      <c r="A641" s="51">
        <v>639</v>
      </c>
      <c r="B641" s="51">
        <v>637</v>
      </c>
      <c r="C641" t="s">
        <v>140</v>
      </c>
      <c r="D641" t="s">
        <v>190</v>
      </c>
      <c r="E641" t="s">
        <v>204</v>
      </c>
      <c r="F641" s="9">
        <v>9.1</v>
      </c>
      <c r="G641" s="53">
        <v>2</v>
      </c>
      <c r="H641" s="16">
        <v>0</v>
      </c>
      <c r="I641" s="16">
        <v>17</v>
      </c>
      <c r="J641" s="16">
        <v>3</v>
      </c>
      <c r="K641" s="55">
        <v>1</v>
      </c>
      <c r="L641" s="55">
        <v>1.1399999999999999</v>
      </c>
      <c r="R641" s="7">
        <v>1.01</v>
      </c>
      <c r="S641">
        <v>65</v>
      </c>
      <c r="T641">
        <v>65</v>
      </c>
      <c r="U641">
        <v>65</v>
      </c>
      <c r="V641">
        <v>65</v>
      </c>
      <c r="W641">
        <v>114</v>
      </c>
      <c r="X641" s="16">
        <v>336673</v>
      </c>
      <c r="Y641" s="16">
        <v>0</v>
      </c>
      <c r="Z641" s="16">
        <v>14</v>
      </c>
      <c r="AA641" s="16">
        <v>3</v>
      </c>
      <c r="AB641" s="16">
        <v>0</v>
      </c>
      <c r="AC641" s="16">
        <v>3</v>
      </c>
      <c r="AD641" s="16">
        <v>1</v>
      </c>
      <c r="AF641" s="65">
        <f t="shared" si="9"/>
        <v>0</v>
      </c>
      <c r="AG641" s="7">
        <v>1</v>
      </c>
      <c r="AH641" s="7">
        <v>1.1399999999999999</v>
      </c>
      <c r="AI641" s="57">
        <v>405</v>
      </c>
      <c r="AJ641" s="57">
        <v>156</v>
      </c>
      <c r="AK641" s="58">
        <v>0</v>
      </c>
      <c r="AL641" s="58">
        <v>0</v>
      </c>
      <c r="AM641" s="58">
        <v>0</v>
      </c>
      <c r="AN641" s="58">
        <v>0</v>
      </c>
      <c r="AO641">
        <v>1</v>
      </c>
      <c r="AP641" t="s">
        <v>18</v>
      </c>
      <c r="AQ641">
        <v>3</v>
      </c>
      <c r="AR641">
        <v>2</v>
      </c>
      <c r="AS641">
        <v>0.99999999999999989</v>
      </c>
    </row>
    <row r="642" spans="1:45" x14ac:dyDescent="0.2">
      <c r="A642" s="51">
        <v>640</v>
      </c>
      <c r="B642" s="51">
        <v>640</v>
      </c>
      <c r="C642" t="s">
        <v>815</v>
      </c>
      <c r="D642" t="s">
        <v>813</v>
      </c>
      <c r="E642" t="s">
        <v>814</v>
      </c>
      <c r="F642" s="9">
        <v>20.190000000000001</v>
      </c>
      <c r="G642" s="53">
        <v>1</v>
      </c>
      <c r="H642" s="16">
        <v>0</v>
      </c>
      <c r="I642" s="16">
        <v>19</v>
      </c>
      <c r="J642" s="16">
        <v>1</v>
      </c>
      <c r="K642" s="55">
        <v>1.01</v>
      </c>
      <c r="L642" s="55">
        <v>1.0900000000000001</v>
      </c>
      <c r="R642" s="7">
        <v>1.02</v>
      </c>
      <c r="S642">
        <v>55</v>
      </c>
      <c r="T642">
        <v>55.4</v>
      </c>
      <c r="U642">
        <v>55.1</v>
      </c>
      <c r="V642">
        <v>55.4</v>
      </c>
      <c r="W642">
        <v>580</v>
      </c>
      <c r="X642" s="16">
        <v>13850</v>
      </c>
      <c r="Y642" s="16">
        <v>4</v>
      </c>
      <c r="Z642" s="16">
        <v>10</v>
      </c>
      <c r="AA642" s="16">
        <v>5</v>
      </c>
      <c r="AB642" s="16">
        <v>0</v>
      </c>
      <c r="AC642" s="16">
        <v>0</v>
      </c>
      <c r="AD642" s="16">
        <v>0</v>
      </c>
      <c r="AF642" s="65">
        <f t="shared" si="9"/>
        <v>0</v>
      </c>
      <c r="AG642" s="7">
        <v>1.01</v>
      </c>
      <c r="AH642" s="7">
        <v>1.0900000000000001</v>
      </c>
      <c r="AI642" s="57">
        <v>372</v>
      </c>
      <c r="AJ642" s="57">
        <v>36</v>
      </c>
      <c r="AK642" s="58">
        <v>5</v>
      </c>
      <c r="AL642" s="58">
        <v>2</v>
      </c>
      <c r="AM642" s="58">
        <v>113</v>
      </c>
      <c r="AN642" s="58">
        <v>47</v>
      </c>
      <c r="AO642">
        <v>3</v>
      </c>
      <c r="AP642" t="s">
        <v>18</v>
      </c>
      <c r="AR642">
        <v>2</v>
      </c>
      <c r="AS642">
        <v>7</v>
      </c>
    </row>
    <row r="643" spans="1:45" x14ac:dyDescent="0.2">
      <c r="A643" s="51">
        <v>641</v>
      </c>
      <c r="B643" s="51">
        <v>641</v>
      </c>
      <c r="C643" t="s">
        <v>11</v>
      </c>
      <c r="D643" t="s">
        <v>515</v>
      </c>
      <c r="E643" t="s">
        <v>516</v>
      </c>
      <c r="F643" s="9">
        <v>0.4</v>
      </c>
      <c r="G643" s="53">
        <v>0</v>
      </c>
      <c r="H643" s="16">
        <v>0</v>
      </c>
      <c r="I643" s="16">
        <v>0</v>
      </c>
      <c r="J643" s="16">
        <v>0</v>
      </c>
      <c r="K643" s="55">
        <v>1</v>
      </c>
      <c r="L643" s="55">
        <v>1.02</v>
      </c>
      <c r="R643" s="7">
        <v>1.01</v>
      </c>
      <c r="S643">
        <v>65</v>
      </c>
      <c r="T643">
        <v>65</v>
      </c>
      <c r="U643">
        <v>65</v>
      </c>
      <c r="V643">
        <v>65</v>
      </c>
      <c r="W643">
        <v>362</v>
      </c>
      <c r="X643" s="16">
        <v>1165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F643" s="65">
        <f t="shared" si="9"/>
        <v>0</v>
      </c>
      <c r="AG643" s="7">
        <v>1</v>
      </c>
      <c r="AH643" s="7">
        <v>1.02</v>
      </c>
      <c r="AI643" s="57">
        <v>1</v>
      </c>
      <c r="AJ643" s="57">
        <v>0</v>
      </c>
      <c r="AK643" s="58">
        <v>0</v>
      </c>
      <c r="AL643" s="58">
        <v>0</v>
      </c>
      <c r="AM643" s="58">
        <v>0</v>
      </c>
      <c r="AN643" s="58">
        <v>0</v>
      </c>
      <c r="AO643">
        <v>3</v>
      </c>
      <c r="AP643" t="s">
        <v>18</v>
      </c>
      <c r="AQ643">
        <v>1</v>
      </c>
      <c r="AR643">
        <v>1</v>
      </c>
      <c r="AS643">
        <v>1.9999999999999998</v>
      </c>
    </row>
    <row r="644" spans="1:45" x14ac:dyDescent="0.2">
      <c r="A644" s="51">
        <v>642</v>
      </c>
      <c r="B644" s="51">
        <v>642</v>
      </c>
      <c r="C644" t="s">
        <v>260</v>
      </c>
      <c r="D644" t="s">
        <v>748</v>
      </c>
      <c r="E644" t="s">
        <v>749</v>
      </c>
      <c r="F644" s="9">
        <v>10.49</v>
      </c>
      <c r="G644" s="53">
        <v>0</v>
      </c>
      <c r="H644" s="16">
        <v>0</v>
      </c>
      <c r="I644" s="16">
        <v>1</v>
      </c>
      <c r="J644" s="16">
        <v>0</v>
      </c>
      <c r="K644" s="55">
        <v>1.06</v>
      </c>
      <c r="L644" s="55">
        <v>1.22</v>
      </c>
      <c r="R644" s="7">
        <v>1.07</v>
      </c>
      <c r="S644">
        <v>57.1</v>
      </c>
      <c r="T644">
        <v>59.7</v>
      </c>
      <c r="U644">
        <v>57.5</v>
      </c>
      <c r="V644">
        <v>59.65</v>
      </c>
      <c r="W644">
        <v>534</v>
      </c>
      <c r="X644" s="16">
        <v>3490</v>
      </c>
      <c r="Y644" s="16">
        <v>1</v>
      </c>
      <c r="Z644" s="16">
        <v>1</v>
      </c>
      <c r="AA644" s="16">
        <v>0</v>
      </c>
      <c r="AB644" s="16">
        <v>0</v>
      </c>
      <c r="AC644" s="16">
        <v>0</v>
      </c>
      <c r="AD644" s="16">
        <v>0</v>
      </c>
      <c r="AF644" s="65">
        <f t="shared" ref="AF644:AF655" si="10">+AH644-L644</f>
        <v>1.0000000000000009E-2</v>
      </c>
      <c r="AG644" s="7">
        <v>1.05</v>
      </c>
      <c r="AH644" s="7">
        <v>1.23</v>
      </c>
      <c r="AI644" s="57">
        <v>29</v>
      </c>
      <c r="AJ644" s="57">
        <v>4</v>
      </c>
      <c r="AK644" s="58">
        <v>0</v>
      </c>
      <c r="AL644" s="58">
        <v>0</v>
      </c>
      <c r="AM644" s="58">
        <v>8</v>
      </c>
      <c r="AN644" s="58">
        <v>4</v>
      </c>
      <c r="AO644">
        <v>3</v>
      </c>
      <c r="AP644" t="s">
        <v>18</v>
      </c>
      <c r="AR644">
        <v>4</v>
      </c>
      <c r="AS644">
        <v>13</v>
      </c>
    </row>
    <row r="645" spans="1:45" x14ac:dyDescent="0.2">
      <c r="A645" s="51">
        <v>643</v>
      </c>
      <c r="B645" s="51">
        <v>644</v>
      </c>
      <c r="C645" t="s">
        <v>759</v>
      </c>
      <c r="D645" t="s">
        <v>757</v>
      </c>
      <c r="E645" t="s">
        <v>758</v>
      </c>
      <c r="F645" s="9">
        <v>15.84</v>
      </c>
      <c r="G645" s="53">
        <v>0</v>
      </c>
      <c r="H645" s="16">
        <v>0</v>
      </c>
      <c r="I645" s="16">
        <v>1</v>
      </c>
      <c r="J645" s="16">
        <v>0</v>
      </c>
      <c r="K645" s="55">
        <v>1.01</v>
      </c>
      <c r="L645" s="55">
        <v>1.07</v>
      </c>
      <c r="R645" s="7">
        <v>1.02</v>
      </c>
      <c r="S645">
        <v>64.2</v>
      </c>
      <c r="T645">
        <v>65</v>
      </c>
      <c r="U645">
        <v>64.2</v>
      </c>
      <c r="V645">
        <v>65</v>
      </c>
      <c r="W645">
        <v>540</v>
      </c>
      <c r="X645" s="16">
        <v>15024</v>
      </c>
      <c r="Y645" s="16">
        <v>0</v>
      </c>
      <c r="Z645" s="16">
        <v>1</v>
      </c>
      <c r="AA645" s="16">
        <v>0</v>
      </c>
      <c r="AB645" s="16">
        <v>0</v>
      </c>
      <c r="AC645" s="16">
        <v>0</v>
      </c>
      <c r="AD645" s="16">
        <v>0</v>
      </c>
      <c r="AF645" s="65">
        <f t="shared" si="10"/>
        <v>0</v>
      </c>
      <c r="AG645" s="7">
        <v>1.01</v>
      </c>
      <c r="AH645" s="7">
        <v>1.07</v>
      </c>
      <c r="AI645" s="57">
        <v>22</v>
      </c>
      <c r="AJ645" s="57">
        <v>2</v>
      </c>
      <c r="AK645" s="58">
        <v>0</v>
      </c>
      <c r="AL645" s="58">
        <v>0</v>
      </c>
      <c r="AM645" s="58">
        <v>0</v>
      </c>
      <c r="AN645" s="58">
        <v>0</v>
      </c>
      <c r="AO645">
        <v>3</v>
      </c>
      <c r="AP645" t="s">
        <v>18</v>
      </c>
      <c r="AR645">
        <v>5</v>
      </c>
      <c r="AS645">
        <v>7.9999999999999991</v>
      </c>
    </row>
    <row r="646" spans="1:45" x14ac:dyDescent="0.2">
      <c r="A646" s="51">
        <v>644</v>
      </c>
      <c r="B646" s="51">
        <v>643</v>
      </c>
      <c r="C646" t="s">
        <v>360</v>
      </c>
      <c r="D646" t="s">
        <v>902</v>
      </c>
      <c r="E646" t="s">
        <v>903</v>
      </c>
      <c r="F646" s="9">
        <v>5.16</v>
      </c>
      <c r="G646" s="53">
        <v>0</v>
      </c>
      <c r="H646" s="16">
        <v>0</v>
      </c>
      <c r="I646" s="16">
        <v>0</v>
      </c>
      <c r="J646" s="16">
        <v>0</v>
      </c>
      <c r="K646" s="55">
        <v>1.01</v>
      </c>
      <c r="L646" s="55">
        <v>1.07</v>
      </c>
      <c r="R646" s="7">
        <v>1.02</v>
      </c>
      <c r="S646">
        <v>62.6</v>
      </c>
      <c r="T646">
        <v>62.8</v>
      </c>
      <c r="U646">
        <v>62.6</v>
      </c>
      <c r="V646">
        <v>62.76</v>
      </c>
      <c r="W646">
        <v>647</v>
      </c>
      <c r="X646" s="16">
        <v>4127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F646" s="65">
        <f t="shared" si="10"/>
        <v>1.0000000000000009E-2</v>
      </c>
      <c r="AG646" s="7">
        <v>1.01</v>
      </c>
      <c r="AH646" s="7">
        <v>1.08</v>
      </c>
      <c r="AI646" s="57">
        <v>7</v>
      </c>
      <c r="AJ646" s="57">
        <v>1</v>
      </c>
      <c r="AK646" s="58">
        <v>0</v>
      </c>
      <c r="AL646" s="58">
        <v>0</v>
      </c>
      <c r="AM646" s="58">
        <v>0</v>
      </c>
      <c r="AN646" s="58">
        <v>0</v>
      </c>
      <c r="AO646">
        <v>3</v>
      </c>
      <c r="AP646" t="s">
        <v>18</v>
      </c>
      <c r="AR646">
        <v>3</v>
      </c>
      <c r="AS646">
        <v>9</v>
      </c>
    </row>
    <row r="647" spans="1:45" x14ac:dyDescent="0.2">
      <c r="A647" s="51">
        <v>649</v>
      </c>
      <c r="B647" s="51">
        <v>649</v>
      </c>
      <c r="C647" t="s">
        <v>17</v>
      </c>
      <c r="D647" t="s">
        <v>53</v>
      </c>
      <c r="E647" t="s">
        <v>54</v>
      </c>
      <c r="F647" s="9">
        <v>3.05</v>
      </c>
      <c r="G647" s="53">
        <v>0</v>
      </c>
      <c r="H647" s="16">
        <v>0</v>
      </c>
      <c r="I647" s="16">
        <v>0</v>
      </c>
      <c r="J647" s="16">
        <v>0</v>
      </c>
      <c r="W647">
        <v>28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F647" s="65">
        <f t="shared" si="10"/>
        <v>0</v>
      </c>
      <c r="AI647" s="57">
        <v>0</v>
      </c>
      <c r="AJ647" s="57">
        <v>0</v>
      </c>
      <c r="AK647" s="58">
        <v>0</v>
      </c>
      <c r="AL647" s="58">
        <v>0</v>
      </c>
      <c r="AM647" s="58">
        <v>0</v>
      </c>
      <c r="AN647" s="58">
        <v>0</v>
      </c>
      <c r="AO647">
        <v>3</v>
      </c>
      <c r="AP647" t="s">
        <v>18</v>
      </c>
      <c r="AR647">
        <v>4</v>
      </c>
      <c r="AS647">
        <v>13</v>
      </c>
    </row>
    <row r="648" spans="1:45" x14ac:dyDescent="0.2">
      <c r="A648" s="51">
        <v>649</v>
      </c>
      <c r="B648" s="51">
        <v>649</v>
      </c>
      <c r="C648" t="s">
        <v>17</v>
      </c>
      <c r="D648" t="s">
        <v>176</v>
      </c>
      <c r="E648" t="s">
        <v>177</v>
      </c>
      <c r="F648" s="9">
        <v>1.43</v>
      </c>
      <c r="G648" s="53">
        <v>0</v>
      </c>
      <c r="H648" s="16">
        <v>0</v>
      </c>
      <c r="I648" s="16">
        <v>0</v>
      </c>
      <c r="J648" s="16">
        <v>0</v>
      </c>
      <c r="W648">
        <v>94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F648" s="65">
        <f t="shared" si="10"/>
        <v>0</v>
      </c>
      <c r="AI648" s="57">
        <v>0</v>
      </c>
      <c r="AJ648" s="57">
        <v>0</v>
      </c>
      <c r="AK648" s="58">
        <v>0</v>
      </c>
      <c r="AL648" s="58">
        <v>0</v>
      </c>
      <c r="AM648" s="58">
        <v>0</v>
      </c>
      <c r="AN648" s="58">
        <v>0</v>
      </c>
      <c r="AO648">
        <v>3</v>
      </c>
      <c r="AP648" t="s">
        <v>18</v>
      </c>
      <c r="AR648">
        <v>4</v>
      </c>
      <c r="AS648">
        <v>6</v>
      </c>
    </row>
    <row r="649" spans="1:45" x14ac:dyDescent="0.2">
      <c r="A649" s="51">
        <v>649</v>
      </c>
      <c r="B649" s="51">
        <v>649</v>
      </c>
      <c r="C649" t="s">
        <v>17</v>
      </c>
      <c r="D649" t="s">
        <v>336</v>
      </c>
      <c r="E649" t="s">
        <v>337</v>
      </c>
      <c r="F649" s="9">
        <v>1.41</v>
      </c>
      <c r="G649" s="53">
        <v>0</v>
      </c>
      <c r="H649" s="16">
        <v>0</v>
      </c>
      <c r="I649" s="16">
        <v>0</v>
      </c>
      <c r="J649" s="16">
        <v>0</v>
      </c>
      <c r="W649">
        <v>210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F649" s="65">
        <f t="shared" si="10"/>
        <v>0</v>
      </c>
      <c r="AI649" s="57">
        <v>0</v>
      </c>
      <c r="AJ649" s="57">
        <v>0</v>
      </c>
      <c r="AK649" s="58">
        <v>0</v>
      </c>
      <c r="AL649" s="58">
        <v>0</v>
      </c>
      <c r="AM649" s="58">
        <v>0</v>
      </c>
      <c r="AN649" s="58">
        <v>0</v>
      </c>
      <c r="AO649">
        <v>3</v>
      </c>
      <c r="AP649" t="s">
        <v>18</v>
      </c>
      <c r="AR649">
        <v>1</v>
      </c>
      <c r="AS649">
        <v>1.9999999999999998</v>
      </c>
    </row>
    <row r="650" spans="1:45" x14ac:dyDescent="0.2">
      <c r="A650" s="51">
        <v>649</v>
      </c>
      <c r="B650" s="51">
        <v>649</v>
      </c>
      <c r="C650" t="s">
        <v>17</v>
      </c>
      <c r="D650" t="s">
        <v>514</v>
      </c>
      <c r="E650" t="s">
        <v>41</v>
      </c>
      <c r="F650" s="9">
        <v>2.76</v>
      </c>
      <c r="G650" s="53">
        <v>0</v>
      </c>
      <c r="H650" s="16">
        <v>0</v>
      </c>
      <c r="I650" s="16">
        <v>0</v>
      </c>
      <c r="J650" s="16">
        <v>0</v>
      </c>
      <c r="W650">
        <v>361</v>
      </c>
      <c r="X650" s="16">
        <v>0</v>
      </c>
      <c r="Y650" s="16">
        <v>0</v>
      </c>
      <c r="Z650" s="16">
        <v>0</v>
      </c>
      <c r="AA650" s="16">
        <v>0</v>
      </c>
      <c r="AB650" s="16">
        <v>0</v>
      </c>
      <c r="AC650" s="16">
        <v>0</v>
      </c>
      <c r="AD650" s="16">
        <v>0</v>
      </c>
      <c r="AF650" s="65">
        <f t="shared" si="10"/>
        <v>0</v>
      </c>
      <c r="AI650" s="57">
        <v>0</v>
      </c>
      <c r="AJ650" s="57">
        <v>0</v>
      </c>
      <c r="AK650" s="58">
        <v>0</v>
      </c>
      <c r="AL650" s="58">
        <v>0</v>
      </c>
      <c r="AM650" s="58">
        <v>0</v>
      </c>
      <c r="AN650" s="58">
        <v>0</v>
      </c>
      <c r="AO650">
        <v>3</v>
      </c>
      <c r="AP650" t="s">
        <v>18</v>
      </c>
      <c r="AR650">
        <v>1</v>
      </c>
      <c r="AS650">
        <v>1.9999999999999998</v>
      </c>
    </row>
    <row r="651" spans="1:45" x14ac:dyDescent="0.2">
      <c r="A651" s="51">
        <v>649</v>
      </c>
      <c r="B651" s="51">
        <v>649</v>
      </c>
      <c r="C651" t="s">
        <v>17</v>
      </c>
      <c r="D651" t="s">
        <v>517</v>
      </c>
      <c r="E651" t="s">
        <v>518</v>
      </c>
      <c r="F651" s="9">
        <v>0.34</v>
      </c>
      <c r="G651" s="53">
        <v>0</v>
      </c>
      <c r="H651" s="16">
        <v>0</v>
      </c>
      <c r="I651" s="16">
        <v>0</v>
      </c>
      <c r="J651" s="16">
        <v>0</v>
      </c>
      <c r="W651">
        <v>363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F651" s="65">
        <f t="shared" si="10"/>
        <v>0</v>
      </c>
      <c r="AI651" s="57">
        <v>0</v>
      </c>
      <c r="AJ651" s="57">
        <v>0</v>
      </c>
      <c r="AK651" s="58">
        <v>0</v>
      </c>
      <c r="AL651" s="58">
        <v>0</v>
      </c>
      <c r="AM651" s="58">
        <v>0</v>
      </c>
      <c r="AN651" s="58">
        <v>0</v>
      </c>
      <c r="AO651">
        <v>3</v>
      </c>
      <c r="AP651" t="s">
        <v>18</v>
      </c>
      <c r="AR651">
        <v>1</v>
      </c>
      <c r="AS651">
        <v>1.9999999999999998</v>
      </c>
    </row>
    <row r="652" spans="1:45" x14ac:dyDescent="0.2">
      <c r="A652" s="51">
        <v>649</v>
      </c>
      <c r="B652" s="51">
        <v>649</v>
      </c>
      <c r="C652" t="s">
        <v>17</v>
      </c>
      <c r="D652" t="s">
        <v>519</v>
      </c>
      <c r="E652" t="s">
        <v>520</v>
      </c>
      <c r="F652" s="9">
        <v>0.36</v>
      </c>
      <c r="G652" s="53">
        <v>0</v>
      </c>
      <c r="H652" s="16">
        <v>0</v>
      </c>
      <c r="I652" s="16">
        <v>0</v>
      </c>
      <c r="J652" s="16">
        <v>0</v>
      </c>
      <c r="W652">
        <v>364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F652" s="65">
        <f t="shared" si="10"/>
        <v>0</v>
      </c>
      <c r="AI652" s="57">
        <v>0</v>
      </c>
      <c r="AJ652" s="57">
        <v>0</v>
      </c>
      <c r="AK652" s="58">
        <v>0</v>
      </c>
      <c r="AL652" s="58">
        <v>0</v>
      </c>
      <c r="AM652" s="58">
        <v>0</v>
      </c>
      <c r="AN652" s="58">
        <v>0</v>
      </c>
      <c r="AO652">
        <v>3</v>
      </c>
      <c r="AP652" t="s">
        <v>18</v>
      </c>
      <c r="AR652">
        <v>1</v>
      </c>
      <c r="AS652">
        <v>1.9999999999999998</v>
      </c>
    </row>
    <row r="653" spans="1:45" x14ac:dyDescent="0.2">
      <c r="A653" s="51">
        <v>649</v>
      </c>
      <c r="B653" s="51">
        <v>649</v>
      </c>
      <c r="C653" t="s">
        <v>17</v>
      </c>
      <c r="D653" t="s">
        <v>521</v>
      </c>
      <c r="E653" t="s">
        <v>522</v>
      </c>
      <c r="F653" s="9">
        <v>0.53</v>
      </c>
      <c r="G653" s="53">
        <v>0</v>
      </c>
      <c r="H653" s="16">
        <v>0</v>
      </c>
      <c r="I653" s="16">
        <v>0</v>
      </c>
      <c r="J653" s="16">
        <v>0</v>
      </c>
      <c r="W653">
        <v>366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F653" s="65">
        <f t="shared" si="10"/>
        <v>0</v>
      </c>
      <c r="AI653" s="57">
        <v>0</v>
      </c>
      <c r="AJ653" s="57">
        <v>0</v>
      </c>
      <c r="AK653" s="58">
        <v>0</v>
      </c>
      <c r="AL653" s="58">
        <v>0</v>
      </c>
      <c r="AM653" s="58">
        <v>0</v>
      </c>
      <c r="AN653" s="58">
        <v>0</v>
      </c>
      <c r="AO653">
        <v>3</v>
      </c>
      <c r="AP653" t="s">
        <v>18</v>
      </c>
      <c r="AR653">
        <v>4</v>
      </c>
      <c r="AS653">
        <v>6</v>
      </c>
    </row>
    <row r="654" spans="1:45" x14ac:dyDescent="0.2">
      <c r="A654" s="51">
        <v>649</v>
      </c>
      <c r="B654" s="51">
        <v>649</v>
      </c>
      <c r="C654" t="s">
        <v>17</v>
      </c>
      <c r="D654" t="s">
        <v>606</v>
      </c>
      <c r="E654" t="s">
        <v>607</v>
      </c>
      <c r="F654" s="9">
        <v>2.66</v>
      </c>
      <c r="G654" s="53">
        <v>0</v>
      </c>
      <c r="H654" s="16">
        <v>0</v>
      </c>
      <c r="I654" s="16">
        <v>0</v>
      </c>
      <c r="J654" s="16">
        <v>0</v>
      </c>
      <c r="W654">
        <v>433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F654" s="65">
        <f t="shared" si="10"/>
        <v>0</v>
      </c>
      <c r="AI654" s="57">
        <v>0</v>
      </c>
      <c r="AJ654" s="57">
        <v>0</v>
      </c>
      <c r="AK654" s="58">
        <v>0</v>
      </c>
      <c r="AL654" s="58">
        <v>0</v>
      </c>
      <c r="AM654" s="58">
        <v>0</v>
      </c>
      <c r="AN654" s="58">
        <v>0</v>
      </c>
      <c r="AO654">
        <v>3</v>
      </c>
      <c r="AP654" t="s">
        <v>18</v>
      </c>
      <c r="AR654">
        <v>4</v>
      </c>
      <c r="AS654">
        <v>13</v>
      </c>
    </row>
    <row r="655" spans="1:45" x14ac:dyDescent="0.2">
      <c r="A655" s="51">
        <v>649</v>
      </c>
      <c r="B655" s="51">
        <v>649</v>
      </c>
      <c r="C655" t="s">
        <v>17</v>
      </c>
      <c r="D655" t="s">
        <v>665</v>
      </c>
      <c r="E655" t="s">
        <v>666</v>
      </c>
      <c r="F655" s="9">
        <v>0.42</v>
      </c>
      <c r="G655" s="53">
        <v>0</v>
      </c>
      <c r="H655" s="16">
        <v>0</v>
      </c>
      <c r="I655" s="16">
        <v>0</v>
      </c>
      <c r="J655" s="16">
        <v>0</v>
      </c>
      <c r="W655">
        <v>475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F655" s="65">
        <f t="shared" si="10"/>
        <v>0</v>
      </c>
      <c r="AI655" s="57">
        <v>0</v>
      </c>
      <c r="AJ655" s="57">
        <v>0</v>
      </c>
      <c r="AK655" s="58">
        <v>0</v>
      </c>
      <c r="AL655" s="58">
        <v>0</v>
      </c>
      <c r="AM655" s="58">
        <v>0</v>
      </c>
      <c r="AN655" s="58">
        <v>0</v>
      </c>
      <c r="AO655">
        <v>3</v>
      </c>
      <c r="AP655" t="s">
        <v>18</v>
      </c>
      <c r="AR655">
        <v>2</v>
      </c>
      <c r="AS655">
        <v>7</v>
      </c>
    </row>
  </sheetData>
  <mergeCells count="5">
    <mergeCell ref="A1:B1"/>
    <mergeCell ref="G1:J1"/>
    <mergeCell ref="K1:L1"/>
    <mergeCell ref="AI1:AJ1"/>
    <mergeCell ref="AM1:AN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780"/>
  <sheetViews>
    <sheetView topLeftCell="A9" workbookViewId="0">
      <selection activeCell="A2" sqref="A2"/>
    </sheetView>
  </sheetViews>
  <sheetFormatPr defaultRowHeight="12.75" x14ac:dyDescent="0.2"/>
  <cols>
    <col min="1" max="1" width="22.5703125" customWidth="1"/>
    <col min="2" max="2" width="19.5703125" customWidth="1"/>
    <col min="3" max="3" width="17.42578125" customWidth="1"/>
    <col min="4" max="4" width="36" customWidth="1"/>
    <col min="5" max="5" width="34.85546875" customWidth="1"/>
    <col min="6" max="6" width="10.5703125" style="9" customWidth="1"/>
    <col min="7" max="7" width="11.85546875" style="15" customWidth="1"/>
    <col min="8" max="8" width="10.85546875" style="16" customWidth="1"/>
    <col min="9" max="9" width="9.5703125" style="17" customWidth="1"/>
    <col min="10" max="10" width="9.5703125" style="7" customWidth="1"/>
    <col min="11" max="11" width="10.5703125" style="7" customWidth="1"/>
    <col min="12" max="15" width="15" style="14" customWidth="1"/>
    <col min="16" max="16" width="11.7109375" customWidth="1"/>
    <col min="17" max="25" width="15" style="16" customWidth="1"/>
    <col min="26" max="26" width="14.42578125" style="7" customWidth="1"/>
    <col min="27" max="27" width="15" style="7" customWidth="1"/>
    <col min="28" max="30" width="15" style="16" customWidth="1"/>
    <col min="31" max="31" width="12.28515625" style="16" customWidth="1"/>
    <col min="32" max="32" width="15" style="16" customWidth="1"/>
    <col min="33" max="33" width="13" style="16" customWidth="1"/>
    <col min="34" max="34" width="6.85546875" customWidth="1"/>
    <col min="35" max="35" width="21.42578125" customWidth="1"/>
    <col min="36" max="36" width="8.5703125" customWidth="1"/>
    <col min="37" max="37" width="12.7109375" customWidth="1"/>
    <col min="38" max="38" width="10.7109375" customWidth="1"/>
  </cols>
  <sheetData>
    <row r="1" spans="1:35" ht="13.5" thickBot="1" x14ac:dyDescent="0.25">
      <c r="A1" s="18" t="s">
        <v>1053</v>
      </c>
      <c r="B1" s="19"/>
      <c r="C1" s="19"/>
      <c r="D1" s="20"/>
      <c r="E1" s="21"/>
      <c r="F1" s="21"/>
      <c r="G1" s="11"/>
      <c r="H1" s="7"/>
      <c r="I1" s="16"/>
      <c r="J1" s="16"/>
      <c r="P1" s="14"/>
      <c r="Q1" s="14"/>
      <c r="R1"/>
      <c r="Z1" s="16"/>
      <c r="AA1" s="16"/>
      <c r="AB1" s="7"/>
      <c r="AC1" s="7"/>
      <c r="AH1" s="16"/>
      <c r="AI1" s="16"/>
    </row>
    <row r="2" spans="1:35" x14ac:dyDescent="0.2">
      <c r="A2" s="13" t="s">
        <v>1000</v>
      </c>
      <c r="B2" s="13"/>
      <c r="C2" s="13"/>
      <c r="D2" s="13"/>
      <c r="F2"/>
      <c r="G2" s="11"/>
      <c r="H2" s="7"/>
      <c r="I2" s="16"/>
      <c r="J2" s="16"/>
      <c r="P2" s="14"/>
      <c r="Q2" s="14"/>
      <c r="R2"/>
      <c r="Z2" s="16"/>
      <c r="AA2" s="16"/>
      <c r="AB2" s="7"/>
      <c r="AC2" s="7"/>
      <c r="AH2" s="16"/>
      <c r="AI2" s="16"/>
    </row>
    <row r="3" spans="1:35" x14ac:dyDescent="0.2">
      <c r="A3" s="13" t="s">
        <v>1001</v>
      </c>
      <c r="B3" s="13"/>
      <c r="C3" s="13"/>
      <c r="D3" s="13"/>
      <c r="F3"/>
      <c r="G3" s="11"/>
      <c r="H3" s="7"/>
      <c r="I3" s="16"/>
      <c r="J3" s="16"/>
      <c r="P3" s="14"/>
      <c r="Q3" s="14"/>
      <c r="R3"/>
      <c r="Z3" s="16"/>
      <c r="AA3" s="16"/>
      <c r="AB3" s="7"/>
      <c r="AC3" s="7"/>
      <c r="AH3" s="16"/>
      <c r="AI3" s="16"/>
    </row>
    <row r="4" spans="1:35" x14ac:dyDescent="0.2">
      <c r="A4" s="13" t="s">
        <v>1002</v>
      </c>
      <c r="B4" s="13"/>
      <c r="C4" s="13"/>
      <c r="D4" s="13"/>
      <c r="F4"/>
      <c r="G4" s="11"/>
      <c r="H4" s="7"/>
      <c r="I4" s="16"/>
      <c r="J4" s="16"/>
      <c r="P4" s="14"/>
      <c r="Q4" s="14"/>
      <c r="R4"/>
      <c r="Z4" s="16"/>
      <c r="AA4" s="16"/>
      <c r="AB4" s="7"/>
      <c r="AC4" s="7"/>
      <c r="AH4" s="16"/>
      <c r="AI4" s="16"/>
    </row>
    <row r="5" spans="1:35" x14ac:dyDescent="0.2">
      <c r="A5" s="13" t="s">
        <v>1003</v>
      </c>
      <c r="B5" s="13"/>
      <c r="C5" s="13"/>
      <c r="D5" s="13"/>
      <c r="F5"/>
      <c r="G5" s="11"/>
      <c r="H5" s="7"/>
      <c r="I5" s="16"/>
      <c r="J5" s="16"/>
      <c r="P5" s="14"/>
      <c r="Q5" s="14"/>
      <c r="R5"/>
      <c r="Z5" s="16"/>
      <c r="AA5" s="16"/>
      <c r="AB5" s="7"/>
      <c r="AC5" s="7"/>
      <c r="AH5" s="16"/>
      <c r="AI5" s="16"/>
    </row>
    <row r="6" spans="1:35" x14ac:dyDescent="0.2">
      <c r="B6" s="13"/>
      <c r="F6"/>
      <c r="G6" s="11"/>
      <c r="H6" s="7"/>
      <c r="I6" s="16"/>
      <c r="J6" s="16"/>
      <c r="P6" s="14"/>
      <c r="Q6" s="14"/>
      <c r="R6"/>
      <c r="Z6" s="16"/>
      <c r="AA6" s="16"/>
      <c r="AB6" s="7"/>
      <c r="AC6" s="7"/>
      <c r="AH6" s="16"/>
      <c r="AI6" s="16"/>
    </row>
    <row r="7" spans="1:35" x14ac:dyDescent="0.2">
      <c r="A7" t="s">
        <v>1004</v>
      </c>
      <c r="B7" s="22">
        <f>+SUM(X27:Z2148)</f>
        <v>85516263.9000002</v>
      </c>
      <c r="C7" s="23"/>
      <c r="E7" s="24"/>
      <c r="F7" s="25"/>
      <c r="G7" s="11"/>
      <c r="H7" s="7"/>
      <c r="I7" s="16"/>
      <c r="J7" s="16"/>
      <c r="P7" s="14"/>
      <c r="Q7" s="14"/>
      <c r="R7"/>
      <c r="Z7" s="16"/>
      <c r="AA7" s="16"/>
      <c r="AB7" s="7"/>
      <c r="AC7" s="7"/>
      <c r="AH7" s="16"/>
      <c r="AI7" s="16"/>
    </row>
    <row r="8" spans="1:35" x14ac:dyDescent="0.2">
      <c r="A8" t="s">
        <v>1005</v>
      </c>
      <c r="B8" s="22">
        <f>+SUM(AD26:AD2148)</f>
        <v>27838869</v>
      </c>
      <c r="C8" s="23"/>
      <c r="E8" s="24"/>
      <c r="F8" s="26"/>
      <c r="G8" s="11"/>
      <c r="H8" s="7"/>
      <c r="I8" s="16"/>
      <c r="J8" s="16"/>
      <c r="P8" s="14"/>
      <c r="Q8" s="14"/>
      <c r="R8"/>
      <c r="Z8" s="16"/>
      <c r="AA8" s="16"/>
      <c r="AB8" s="7"/>
      <c r="AC8" s="7"/>
      <c r="AH8" s="16"/>
      <c r="AI8" s="16"/>
    </row>
    <row r="9" spans="1:35" x14ac:dyDescent="0.2">
      <c r="A9" t="s">
        <v>1006</v>
      </c>
      <c r="B9" s="22">
        <f>+SUM(AB26:AB2148)</f>
        <v>1614498332</v>
      </c>
      <c r="C9" s="23"/>
      <c r="F9"/>
      <c r="G9" s="11"/>
      <c r="H9" s="7"/>
      <c r="I9" s="16"/>
      <c r="J9" s="16"/>
      <c r="P9" s="14"/>
      <c r="Q9" s="14"/>
      <c r="R9"/>
      <c r="Z9" s="16"/>
      <c r="AA9" s="16"/>
      <c r="AB9" s="7"/>
      <c r="AC9" s="7"/>
      <c r="AH9" s="16"/>
      <c r="AI9" s="16"/>
    </row>
    <row r="10" spans="1:35" x14ac:dyDescent="0.2">
      <c r="A10" t="s">
        <v>1007</v>
      </c>
      <c r="B10" s="22">
        <f>+SUM(Y26:Y2148)</f>
        <v>3162978</v>
      </c>
      <c r="C10" s="23">
        <f>+B10/B7</f>
        <v>3.698685905757855E-2</v>
      </c>
      <c r="F10"/>
      <c r="G10" s="11"/>
      <c r="H10" s="7"/>
      <c r="I10" s="16"/>
      <c r="J10" s="16"/>
      <c r="P10" s="14"/>
      <c r="Q10" s="14"/>
      <c r="R10"/>
      <c r="Z10" s="16"/>
      <c r="AA10" s="16"/>
      <c r="AB10" s="7"/>
      <c r="AC10" s="7"/>
      <c r="AH10" s="16"/>
      <c r="AI10" s="16"/>
    </row>
    <row r="11" spans="1:35" x14ac:dyDescent="0.2">
      <c r="A11" t="s">
        <v>1008</v>
      </c>
      <c r="B11" s="22">
        <f>+SUM(AE26:AE2148)</f>
        <v>5391671</v>
      </c>
      <c r="C11" s="23">
        <f>+B11/B8</f>
        <v>0.19367421140564295</v>
      </c>
      <c r="F11"/>
      <c r="G11" s="11"/>
      <c r="H11" s="7"/>
      <c r="I11" s="16"/>
      <c r="J11" s="16"/>
      <c r="P11" s="14"/>
      <c r="Q11" s="14"/>
      <c r="R11"/>
      <c r="Z11" s="16"/>
      <c r="AA11" s="16"/>
      <c r="AB11" s="7"/>
      <c r="AC11" s="7"/>
      <c r="AH11" s="16"/>
      <c r="AI11" s="16"/>
    </row>
    <row r="12" spans="1:35" x14ac:dyDescent="0.2">
      <c r="A12" t="s">
        <v>1009</v>
      </c>
      <c r="B12" s="22">
        <f>+SUM(AC26:AC2148)</f>
        <v>159910394</v>
      </c>
      <c r="C12" s="23">
        <f>+B12/B9</f>
        <v>9.9046490684141508E-2</v>
      </c>
      <c r="D12" s="7"/>
      <c r="F12"/>
      <c r="G12" s="11"/>
      <c r="H12" s="7"/>
      <c r="I12" s="16"/>
      <c r="J12" s="16"/>
      <c r="P12" s="14"/>
      <c r="Q12" s="14"/>
      <c r="R12"/>
      <c r="Z12" s="16"/>
      <c r="AA12" s="16"/>
      <c r="AB12" s="7"/>
      <c r="AC12" s="7"/>
      <c r="AH12" s="16"/>
      <c r="AI12" s="16"/>
    </row>
    <row r="13" spans="1:35" x14ac:dyDescent="0.2">
      <c r="A13" t="s">
        <v>1010</v>
      </c>
      <c r="B13" s="22">
        <f>+SUM(F26:F2148)</f>
        <v>10041.299999999999</v>
      </c>
      <c r="F13"/>
      <c r="G13" s="11"/>
      <c r="H13" s="7"/>
      <c r="I13" s="16"/>
      <c r="J13" s="16"/>
      <c r="P13" s="14"/>
      <c r="Q13" s="14"/>
      <c r="R13"/>
      <c r="Z13" s="16"/>
      <c r="AA13" s="16"/>
      <c r="AB13" s="7"/>
      <c r="AC13" s="7"/>
      <c r="AH13" s="16"/>
      <c r="AI13" s="16"/>
    </row>
    <row r="14" spans="1:35" x14ac:dyDescent="0.2">
      <c r="A14" t="s">
        <v>1011</v>
      </c>
      <c r="B14" s="27">
        <f>+COUNTIF(H26:H2148,"&gt;0")</f>
        <v>636</v>
      </c>
      <c r="F14"/>
      <c r="G14" s="11"/>
      <c r="H14" s="7"/>
      <c r="I14" s="16"/>
      <c r="J14" s="16"/>
      <c r="P14" s="14"/>
      <c r="Q14" s="14"/>
      <c r="R14"/>
      <c r="Z14" s="16"/>
      <c r="AA14" s="16"/>
      <c r="AB14" s="7"/>
      <c r="AC14" s="7"/>
      <c r="AH14" s="16"/>
      <c r="AI14" s="16"/>
    </row>
    <row r="15" spans="1:35" x14ac:dyDescent="0.2">
      <c r="B15" s="27"/>
      <c r="F15"/>
      <c r="G15" s="11"/>
      <c r="H15" s="7"/>
      <c r="I15" s="16"/>
      <c r="J15" s="16"/>
      <c r="P15" s="14"/>
      <c r="Q15" s="14"/>
      <c r="R15"/>
      <c r="Z15" s="16"/>
      <c r="AA15" s="16"/>
      <c r="AB15" s="7"/>
      <c r="AC15" s="7"/>
      <c r="AH15" s="16"/>
      <c r="AI15" s="16"/>
    </row>
    <row r="16" spans="1:35" x14ac:dyDescent="0.2">
      <c r="B16" s="13"/>
      <c r="F16"/>
      <c r="G16" s="11"/>
      <c r="H16" s="7"/>
      <c r="I16" s="16"/>
      <c r="J16" s="16"/>
      <c r="P16" s="14"/>
      <c r="Q16" s="14"/>
      <c r="R16"/>
      <c r="Z16" s="16"/>
      <c r="AA16" s="16"/>
      <c r="AB16" s="7"/>
      <c r="AC16" s="7"/>
      <c r="AH16" s="16"/>
      <c r="AI16" s="16"/>
    </row>
    <row r="17" spans="1:45" ht="13.5" thickBot="1" x14ac:dyDescent="0.25">
      <c r="A17" s="28"/>
      <c r="B17" s="29"/>
      <c r="C17" s="28"/>
      <c r="D17" s="28"/>
      <c r="E17" s="28"/>
      <c r="F17" s="28"/>
      <c r="G17" s="11"/>
      <c r="H17" s="7"/>
      <c r="I17" s="16"/>
      <c r="J17" s="16"/>
      <c r="P17" s="14"/>
      <c r="Q17" s="14"/>
      <c r="R17"/>
      <c r="Z17" s="16"/>
      <c r="AA17" s="16"/>
      <c r="AB17" s="7"/>
      <c r="AC17" s="7"/>
      <c r="AH17" s="16"/>
      <c r="AI17" s="16"/>
    </row>
    <row r="18" spans="1:45" x14ac:dyDescent="0.2">
      <c r="A18" s="30" t="s">
        <v>76</v>
      </c>
      <c r="B18" s="31" t="s">
        <v>1012</v>
      </c>
      <c r="C18" s="32">
        <f>+SUM(F26:F32)</f>
        <v>20.310000000000002</v>
      </c>
      <c r="D18" s="33"/>
      <c r="E18" s="34" t="s">
        <v>1013</v>
      </c>
      <c r="F18" s="35">
        <f>+COUNTIF(A26:A32,"&gt;0")</f>
        <v>6</v>
      </c>
      <c r="G18" s="11"/>
      <c r="H18" s="7"/>
      <c r="I18" s="16"/>
      <c r="J18" s="16"/>
      <c r="P18" s="14"/>
      <c r="Q18" s="14"/>
      <c r="R18"/>
      <c r="Z18" s="16"/>
      <c r="AA18" s="16"/>
      <c r="AB18" s="7"/>
      <c r="AC18" s="7"/>
      <c r="AH18" s="16"/>
      <c r="AI18" s="16"/>
    </row>
    <row r="19" spans="1:45" x14ac:dyDescent="0.2">
      <c r="B19" s="13"/>
      <c r="F19"/>
      <c r="G19" s="11"/>
      <c r="H19" s="7"/>
      <c r="I19" s="16"/>
      <c r="J19" s="16"/>
      <c r="P19" s="14"/>
      <c r="Q19" s="14"/>
      <c r="R19"/>
      <c r="Z19" s="16"/>
      <c r="AA19" s="16"/>
      <c r="AB19" s="7"/>
      <c r="AC19" s="7"/>
      <c r="AH19" s="16"/>
      <c r="AI19" s="16"/>
    </row>
    <row r="20" spans="1:45" ht="13.5" thickBot="1" x14ac:dyDescent="0.25">
      <c r="B20" s="36" t="s">
        <v>1014</v>
      </c>
      <c r="C20" s="37" t="s">
        <v>1015</v>
      </c>
      <c r="F20"/>
      <c r="G20" s="11"/>
      <c r="H20" s="7"/>
      <c r="I20" s="16"/>
      <c r="J20" s="16"/>
      <c r="P20" s="14"/>
      <c r="Q20" s="14"/>
      <c r="R20"/>
      <c r="Z20" s="16"/>
      <c r="AA20" s="16"/>
      <c r="AB20" s="7"/>
      <c r="AC20" s="7"/>
      <c r="AH20" s="16"/>
      <c r="AI20" s="16"/>
    </row>
    <row r="21" spans="1:45" x14ac:dyDescent="0.2">
      <c r="A21" t="s">
        <v>1016</v>
      </c>
      <c r="B21" s="22">
        <f>+SUM(X26:X32)</f>
        <v>1636523</v>
      </c>
      <c r="C21" s="38">
        <f>+SUM(Y26:Y32)</f>
        <v>46776</v>
      </c>
      <c r="E21" t="s">
        <v>1017</v>
      </c>
      <c r="F21" s="35">
        <f>+COUNTIF(A26:A32,"&lt;101")</f>
        <v>5</v>
      </c>
      <c r="G21" s="11"/>
      <c r="H21" s="7"/>
      <c r="I21" s="16"/>
      <c r="J21" s="16"/>
      <c r="P21" s="14"/>
      <c r="Q21" s="14"/>
      <c r="R21"/>
      <c r="Z21" s="16"/>
      <c r="AA21" s="16"/>
      <c r="AB21" s="7"/>
      <c r="AC21" s="7"/>
      <c r="AH21" s="16"/>
      <c r="AI21" s="16"/>
    </row>
    <row r="22" spans="1:45" x14ac:dyDescent="0.2">
      <c r="A22" t="s">
        <v>1018</v>
      </c>
      <c r="B22" s="22">
        <f>+SUM(AD26:AD32)</f>
        <v>642138</v>
      </c>
      <c r="C22" s="38">
        <f>+SUM(AE26:AE32)</f>
        <v>87575</v>
      </c>
      <c r="E22" t="s">
        <v>1019</v>
      </c>
      <c r="F22" s="35">
        <f>+COUNTIF(A26:A32,"&lt;501")</f>
        <v>6</v>
      </c>
      <c r="G22" s="11"/>
      <c r="H22" s="7"/>
      <c r="I22" s="16"/>
      <c r="J22" s="16"/>
      <c r="P22" s="14"/>
      <c r="Q22" s="14"/>
      <c r="R22"/>
      <c r="Z22" s="16"/>
      <c r="AA22" s="16"/>
      <c r="AB22" s="7"/>
      <c r="AC22" s="7"/>
      <c r="AH22" s="16"/>
      <c r="AI22" s="16"/>
    </row>
    <row r="23" spans="1:45" x14ac:dyDescent="0.2">
      <c r="A23" t="s">
        <v>1020</v>
      </c>
      <c r="B23" s="22">
        <f>+SUM(AB26:AB32)</f>
        <v>31786448</v>
      </c>
      <c r="C23" s="38">
        <f>+SUM(AC26:AC32)</f>
        <v>2380572</v>
      </c>
      <c r="E23" s="24" t="s">
        <v>1021</v>
      </c>
      <c r="F23" s="35">
        <f>+COUNTIF(B26:B32,"&lt;51")</f>
        <v>3</v>
      </c>
      <c r="G23" s="11"/>
      <c r="H23" s="7"/>
      <c r="I23" s="16"/>
      <c r="J23" s="16"/>
      <c r="P23" s="14"/>
      <c r="Q23" s="14"/>
      <c r="R23"/>
      <c r="Z23" s="16"/>
      <c r="AA23" s="16"/>
      <c r="AB23" s="7"/>
      <c r="AC23" s="7"/>
      <c r="AH23" s="16"/>
      <c r="AI23" s="16"/>
    </row>
    <row r="24" spans="1:45" x14ac:dyDescent="0.2">
      <c r="F24"/>
      <c r="G24" s="11"/>
      <c r="H24" s="7"/>
      <c r="I24" s="16"/>
      <c r="J24" s="16"/>
      <c r="P24" s="14"/>
      <c r="Q24" s="14"/>
      <c r="R24"/>
      <c r="Z24" s="16"/>
      <c r="AA24" s="16"/>
      <c r="AB24" s="7"/>
      <c r="AC24" s="7"/>
      <c r="AH24" s="16"/>
      <c r="AI24" s="16"/>
      <c r="AL24" s="39"/>
      <c r="AM24" s="39"/>
      <c r="AN24" s="39"/>
      <c r="AO24" s="39"/>
      <c r="AP24" s="39"/>
      <c r="AQ24" s="39"/>
      <c r="AR24" s="39"/>
      <c r="AS24" s="39"/>
    </row>
    <row r="26" spans="1:45" ht="90" thickBot="1" x14ac:dyDescent="0.25">
      <c r="A26" s="1" t="s">
        <v>987</v>
      </c>
      <c r="B26" s="1" t="s">
        <v>988</v>
      </c>
      <c r="C26" s="2" t="s">
        <v>956</v>
      </c>
      <c r="D26" s="2" t="s">
        <v>957</v>
      </c>
      <c r="E26" s="2" t="s">
        <v>989</v>
      </c>
      <c r="F26" s="8" t="s">
        <v>958</v>
      </c>
      <c r="G26" s="10" t="s">
        <v>959</v>
      </c>
      <c r="H26" s="4" t="s">
        <v>960</v>
      </c>
      <c r="I26" s="12" t="s">
        <v>990</v>
      </c>
      <c r="J26" s="3" t="s">
        <v>961</v>
      </c>
      <c r="K26" s="3" t="s">
        <v>962</v>
      </c>
      <c r="L26" s="5" t="s">
        <v>963</v>
      </c>
      <c r="M26" s="5" t="s">
        <v>964</v>
      </c>
      <c r="N26" s="5" t="s">
        <v>965</v>
      </c>
      <c r="O26" s="5" t="s">
        <v>966</v>
      </c>
      <c r="P26" s="6" t="s">
        <v>999</v>
      </c>
      <c r="Q26" s="4" t="s">
        <v>967</v>
      </c>
      <c r="R26" s="4" t="s">
        <v>968</v>
      </c>
      <c r="S26" s="4" t="s">
        <v>969</v>
      </c>
      <c r="T26" s="4" t="s">
        <v>970</v>
      </c>
      <c r="U26" s="4" t="s">
        <v>971</v>
      </c>
      <c r="V26" s="4" t="s">
        <v>972</v>
      </c>
      <c r="W26" s="4" t="s">
        <v>973</v>
      </c>
      <c r="X26" s="4" t="s">
        <v>974</v>
      </c>
      <c r="Y26" s="4" t="s">
        <v>975</v>
      </c>
      <c r="Z26" s="3" t="s">
        <v>991</v>
      </c>
      <c r="AA26" s="3" t="s">
        <v>976</v>
      </c>
      <c r="AB26" s="4" t="s">
        <v>977</v>
      </c>
      <c r="AC26" s="4" t="s">
        <v>978</v>
      </c>
      <c r="AD26" s="4" t="s">
        <v>979</v>
      </c>
      <c r="AE26" s="4" t="s">
        <v>980</v>
      </c>
      <c r="AF26" s="4" t="s">
        <v>981</v>
      </c>
      <c r="AG26" s="4" t="s">
        <v>982</v>
      </c>
      <c r="AH26" s="4" t="s">
        <v>983</v>
      </c>
      <c r="AI26" s="4" t="s">
        <v>984</v>
      </c>
      <c r="AJ26" s="4" t="s">
        <v>992</v>
      </c>
      <c r="AK26" s="4" t="s">
        <v>993</v>
      </c>
      <c r="AL26" s="4" t="s">
        <v>994</v>
      </c>
      <c r="AM26" s="4" t="s">
        <v>995</v>
      </c>
      <c r="AN26" s="4" t="s">
        <v>996</v>
      </c>
      <c r="AO26" s="4" t="s">
        <v>997</v>
      </c>
      <c r="AP26" s="4" t="s">
        <v>998</v>
      </c>
      <c r="AQ26" s="4" t="s">
        <v>985</v>
      </c>
      <c r="AR26" s="4" t="s">
        <v>986</v>
      </c>
    </row>
    <row r="27" spans="1:45" x14ac:dyDescent="0.2">
      <c r="A27">
        <v>12</v>
      </c>
      <c r="B27">
        <v>25</v>
      </c>
      <c r="C27" t="s">
        <v>75</v>
      </c>
      <c r="D27" t="s">
        <v>310</v>
      </c>
      <c r="E27" t="s">
        <v>311</v>
      </c>
      <c r="F27" s="9">
        <v>0.36</v>
      </c>
      <c r="G27" s="15">
        <v>241528</v>
      </c>
      <c r="H27" s="16">
        <v>5888</v>
      </c>
      <c r="I27" s="17">
        <v>1.44</v>
      </c>
      <c r="J27" s="7">
        <v>2.72</v>
      </c>
      <c r="K27" s="7">
        <v>1.47</v>
      </c>
      <c r="L27" s="14">
        <v>20.3</v>
      </c>
      <c r="M27" s="14">
        <v>28.2</v>
      </c>
      <c r="N27" s="14">
        <v>20.9</v>
      </c>
      <c r="O27" s="14">
        <v>28.25</v>
      </c>
      <c r="P27">
        <v>193</v>
      </c>
      <c r="Q27" s="16">
        <v>11191</v>
      </c>
      <c r="R27" s="16">
        <v>26249</v>
      </c>
      <c r="S27" s="16">
        <v>42695</v>
      </c>
      <c r="T27" s="16">
        <v>18247</v>
      </c>
      <c r="U27" s="16">
        <v>533</v>
      </c>
      <c r="V27" s="16">
        <v>1157</v>
      </c>
      <c r="W27" s="16">
        <v>436</v>
      </c>
      <c r="X27" s="16">
        <v>87192</v>
      </c>
      <c r="Y27" s="16">
        <v>2126</v>
      </c>
      <c r="Z27" s="7">
        <v>1.39</v>
      </c>
      <c r="AA27" s="7">
        <v>2.73</v>
      </c>
      <c r="AB27" s="16">
        <v>1696179</v>
      </c>
      <c r="AC27" s="16">
        <v>106921</v>
      </c>
      <c r="AD27" s="16">
        <v>41047</v>
      </c>
      <c r="AE27" s="16">
        <v>3366</v>
      </c>
      <c r="AF27" s="16">
        <v>812152</v>
      </c>
      <c r="AG27" s="16">
        <v>73815</v>
      </c>
      <c r="AH27">
        <v>3</v>
      </c>
      <c r="AI27" t="s">
        <v>76</v>
      </c>
      <c r="AJ27">
        <v>1</v>
      </c>
      <c r="AK27">
        <v>4</v>
      </c>
      <c r="AL27">
        <v>1.9999999999999998</v>
      </c>
    </row>
    <row r="28" spans="1:45" x14ac:dyDescent="0.2">
      <c r="A28">
        <v>21</v>
      </c>
      <c r="B28">
        <v>24</v>
      </c>
      <c r="C28" t="s">
        <v>75</v>
      </c>
      <c r="D28" t="s">
        <v>73</v>
      </c>
      <c r="E28" t="s">
        <v>74</v>
      </c>
      <c r="F28" s="9">
        <v>1.1299999999999999</v>
      </c>
      <c r="G28" s="15">
        <v>186285</v>
      </c>
      <c r="H28" s="16">
        <v>5956</v>
      </c>
      <c r="I28" s="17">
        <v>1.42</v>
      </c>
      <c r="J28" s="7">
        <v>2.04</v>
      </c>
      <c r="K28" s="7">
        <v>1.49</v>
      </c>
      <c r="L28" s="14">
        <v>20.2</v>
      </c>
      <c r="M28" s="14">
        <v>27.8</v>
      </c>
      <c r="N28" s="14">
        <v>20.8</v>
      </c>
      <c r="O28" s="14">
        <v>27.82</v>
      </c>
      <c r="P28">
        <v>40</v>
      </c>
      <c r="Q28" s="16">
        <v>27871</v>
      </c>
      <c r="R28" s="16">
        <v>62172</v>
      </c>
      <c r="S28" s="16">
        <v>100905</v>
      </c>
      <c r="T28" s="16">
        <v>46866</v>
      </c>
      <c r="U28" s="16">
        <v>1705</v>
      </c>
      <c r="V28" s="16">
        <v>3544</v>
      </c>
      <c r="W28" s="16">
        <v>1463</v>
      </c>
      <c r="X28" s="16">
        <v>209943</v>
      </c>
      <c r="Y28" s="16">
        <v>6712</v>
      </c>
      <c r="Z28" s="7">
        <v>1.38</v>
      </c>
      <c r="AA28" s="7">
        <v>2.04</v>
      </c>
      <c r="AB28" s="16">
        <v>4129853</v>
      </c>
      <c r="AC28" s="16">
        <v>336462</v>
      </c>
      <c r="AD28" s="16">
        <v>98334</v>
      </c>
      <c r="AE28" s="16">
        <v>10085</v>
      </c>
      <c r="AF28" s="16">
        <v>1949894</v>
      </c>
      <c r="AG28" s="16">
        <v>220711</v>
      </c>
      <c r="AH28">
        <v>3</v>
      </c>
      <c r="AI28" t="s">
        <v>76</v>
      </c>
      <c r="AJ28">
        <v>1</v>
      </c>
      <c r="AK28">
        <v>4</v>
      </c>
      <c r="AL28">
        <v>1.9999999999999998</v>
      </c>
    </row>
    <row r="29" spans="1:45" x14ac:dyDescent="0.2">
      <c r="A29">
        <v>56</v>
      </c>
      <c r="B29">
        <v>48</v>
      </c>
      <c r="C29" t="s">
        <v>75</v>
      </c>
      <c r="D29" t="s">
        <v>762</v>
      </c>
      <c r="E29" t="s">
        <v>763</v>
      </c>
      <c r="F29" s="9">
        <v>4.87</v>
      </c>
      <c r="G29" s="15">
        <v>93993</v>
      </c>
      <c r="H29" s="16">
        <v>2901</v>
      </c>
      <c r="I29" s="17">
        <v>1.28</v>
      </c>
      <c r="J29" s="7">
        <v>2.2400000000000002</v>
      </c>
      <c r="K29" s="7">
        <v>1.37</v>
      </c>
      <c r="L29" s="14">
        <v>40</v>
      </c>
      <c r="M29" s="14">
        <v>47.7</v>
      </c>
      <c r="N29" s="14">
        <v>39.6</v>
      </c>
      <c r="O29" s="14">
        <v>47.5</v>
      </c>
      <c r="P29">
        <v>542</v>
      </c>
      <c r="Q29" s="16">
        <v>219311</v>
      </c>
      <c r="R29" s="16">
        <v>215261</v>
      </c>
      <c r="S29" s="16">
        <v>186239</v>
      </c>
      <c r="T29" s="16">
        <v>55774</v>
      </c>
      <c r="U29" s="16">
        <v>5749</v>
      </c>
      <c r="V29" s="16">
        <v>6658</v>
      </c>
      <c r="W29" s="16">
        <v>1704</v>
      </c>
      <c r="X29" s="16">
        <v>457275</v>
      </c>
      <c r="Y29" s="16">
        <v>14111</v>
      </c>
      <c r="Z29" s="7">
        <v>1.28</v>
      </c>
      <c r="AA29" s="7">
        <v>2.34</v>
      </c>
      <c r="AB29" s="16">
        <v>8784928</v>
      </c>
      <c r="AC29" s="16">
        <v>716177</v>
      </c>
      <c r="AD29" s="16">
        <v>114662</v>
      </c>
      <c r="AE29" s="16">
        <v>25316</v>
      </c>
      <c r="AF29" s="16">
        <v>2308287</v>
      </c>
      <c r="AG29" s="16">
        <v>557608</v>
      </c>
      <c r="AH29">
        <v>1</v>
      </c>
      <c r="AI29" t="s">
        <v>76</v>
      </c>
      <c r="AJ29">
        <v>1</v>
      </c>
      <c r="AK29">
        <v>4</v>
      </c>
      <c r="AL29">
        <v>1.9999999999999998</v>
      </c>
    </row>
    <row r="30" spans="1:45" x14ac:dyDescent="0.2">
      <c r="A30">
        <v>58</v>
      </c>
      <c r="B30">
        <v>58</v>
      </c>
      <c r="C30" t="s">
        <v>75</v>
      </c>
      <c r="D30" t="s">
        <v>643</v>
      </c>
      <c r="E30" t="s">
        <v>644</v>
      </c>
      <c r="F30" s="9">
        <v>5.23</v>
      </c>
      <c r="G30" s="15">
        <v>92240</v>
      </c>
      <c r="H30" s="16">
        <v>2694</v>
      </c>
      <c r="I30" s="17">
        <v>1.27</v>
      </c>
      <c r="J30" s="7">
        <v>1.85</v>
      </c>
      <c r="K30" s="7">
        <v>1.31</v>
      </c>
      <c r="L30" s="14">
        <v>32.299999999999997</v>
      </c>
      <c r="M30" s="14">
        <v>39</v>
      </c>
      <c r="N30" s="14">
        <v>33.200000000000003</v>
      </c>
      <c r="O30" s="14">
        <v>39.31</v>
      </c>
      <c r="P30">
        <v>457</v>
      </c>
      <c r="Q30" s="16">
        <v>135493</v>
      </c>
      <c r="R30" s="16">
        <v>159460</v>
      </c>
      <c r="S30" s="16">
        <v>229736</v>
      </c>
      <c r="T30" s="16">
        <v>92941</v>
      </c>
      <c r="U30" s="16">
        <v>3955</v>
      </c>
      <c r="V30" s="16">
        <v>7483</v>
      </c>
      <c r="W30" s="16">
        <v>2643</v>
      </c>
      <c r="X30" s="16">
        <v>482136</v>
      </c>
      <c r="Y30" s="16">
        <v>14081</v>
      </c>
      <c r="Z30" s="7">
        <v>1.24</v>
      </c>
      <c r="AA30" s="7">
        <v>1.83</v>
      </c>
      <c r="AB30" s="16">
        <v>9432013</v>
      </c>
      <c r="AC30" s="16">
        <v>718367</v>
      </c>
      <c r="AD30" s="16">
        <v>219000</v>
      </c>
      <c r="AE30" s="16">
        <v>27336</v>
      </c>
      <c r="AF30" s="16">
        <v>4354329</v>
      </c>
      <c r="AG30" s="16">
        <v>598794</v>
      </c>
      <c r="AH30">
        <v>3</v>
      </c>
      <c r="AI30" t="s">
        <v>76</v>
      </c>
      <c r="AJ30">
        <v>1</v>
      </c>
      <c r="AK30">
        <v>4</v>
      </c>
      <c r="AL30">
        <v>1.9999999999999998</v>
      </c>
    </row>
    <row r="31" spans="1:45" x14ac:dyDescent="0.2">
      <c r="A31">
        <v>85</v>
      </c>
      <c r="B31">
        <v>103</v>
      </c>
      <c r="C31" t="s">
        <v>75</v>
      </c>
      <c r="D31" t="s">
        <v>701</v>
      </c>
      <c r="E31" t="s">
        <v>702</v>
      </c>
      <c r="F31" s="9">
        <v>5.28</v>
      </c>
      <c r="G31" s="15">
        <v>61256</v>
      </c>
      <c r="H31" s="16">
        <v>1463</v>
      </c>
      <c r="I31" s="17">
        <v>1.17</v>
      </c>
      <c r="J31" s="7">
        <v>1.88</v>
      </c>
      <c r="K31" s="7">
        <v>1.2</v>
      </c>
      <c r="L31" s="14">
        <v>47.6</v>
      </c>
      <c r="M31" s="14">
        <v>54.1</v>
      </c>
      <c r="N31" s="14">
        <v>48</v>
      </c>
      <c r="O31" s="14">
        <v>54.19</v>
      </c>
      <c r="P31">
        <v>497</v>
      </c>
      <c r="Q31" s="16">
        <v>225961</v>
      </c>
      <c r="R31" s="16">
        <v>125178</v>
      </c>
      <c r="S31" s="16">
        <v>159202</v>
      </c>
      <c r="T31" s="16">
        <v>38806</v>
      </c>
      <c r="U31" s="16">
        <v>2482</v>
      </c>
      <c r="V31" s="16">
        <v>4311</v>
      </c>
      <c r="W31" s="16">
        <v>925</v>
      </c>
      <c r="X31" s="16">
        <v>323186</v>
      </c>
      <c r="Y31" s="16">
        <v>7717</v>
      </c>
      <c r="Z31" s="7">
        <v>1.1599999999999999</v>
      </c>
      <c r="AA31" s="7">
        <v>1.88</v>
      </c>
      <c r="AB31" s="16">
        <v>6249171</v>
      </c>
      <c r="AC31" s="16">
        <v>400211</v>
      </c>
      <c r="AD31" s="16">
        <v>135044</v>
      </c>
      <c r="AE31" s="16">
        <v>18061</v>
      </c>
      <c r="AF31" s="16">
        <v>2689821</v>
      </c>
      <c r="AG31" s="16">
        <v>397618</v>
      </c>
      <c r="AH31">
        <v>3</v>
      </c>
      <c r="AI31" t="s">
        <v>76</v>
      </c>
      <c r="AJ31">
        <v>1</v>
      </c>
      <c r="AK31">
        <v>4</v>
      </c>
      <c r="AL31">
        <v>1.9999999999999998</v>
      </c>
    </row>
    <row r="32" spans="1:45" x14ac:dyDescent="0.2">
      <c r="A32">
        <v>152</v>
      </c>
      <c r="B32">
        <v>173</v>
      </c>
      <c r="C32" t="s">
        <v>75</v>
      </c>
      <c r="D32" t="s">
        <v>698</v>
      </c>
      <c r="E32" t="s">
        <v>700</v>
      </c>
      <c r="F32" s="9">
        <v>3.44</v>
      </c>
      <c r="G32" s="15">
        <v>22323</v>
      </c>
      <c r="H32" s="16">
        <v>590</v>
      </c>
      <c r="I32" s="17">
        <v>1.1599999999999999</v>
      </c>
      <c r="J32" s="7">
        <v>1.53</v>
      </c>
      <c r="K32" s="7">
        <v>1.22</v>
      </c>
      <c r="L32" s="14">
        <v>31.3</v>
      </c>
      <c r="M32" s="14">
        <v>34.4</v>
      </c>
      <c r="N32" s="14">
        <v>31.2</v>
      </c>
      <c r="O32" s="14">
        <v>34.299999999999997</v>
      </c>
      <c r="P32">
        <v>496</v>
      </c>
      <c r="Q32" s="16">
        <v>31318</v>
      </c>
      <c r="R32" s="16">
        <v>24906</v>
      </c>
      <c r="S32" s="16">
        <v>34993</v>
      </c>
      <c r="T32" s="16">
        <v>16892</v>
      </c>
      <c r="U32" s="16">
        <v>554</v>
      </c>
      <c r="V32" s="16">
        <v>1043</v>
      </c>
      <c r="W32" s="16">
        <v>433</v>
      </c>
      <c r="X32" s="16">
        <v>76791</v>
      </c>
      <c r="Y32" s="16">
        <v>2029</v>
      </c>
      <c r="Z32" s="7">
        <v>1.1499999999999999</v>
      </c>
      <c r="AA32" s="7">
        <v>1.56</v>
      </c>
      <c r="AB32" s="16">
        <v>1494304</v>
      </c>
      <c r="AC32" s="16">
        <v>102434</v>
      </c>
      <c r="AD32" s="16">
        <v>34051</v>
      </c>
      <c r="AE32" s="16">
        <v>3411</v>
      </c>
      <c r="AF32" s="16">
        <v>675045</v>
      </c>
      <c r="AG32" s="16">
        <v>74675</v>
      </c>
      <c r="AH32">
        <v>3</v>
      </c>
      <c r="AI32" t="s">
        <v>76</v>
      </c>
      <c r="AJ32">
        <v>1</v>
      </c>
      <c r="AK32">
        <v>4</v>
      </c>
      <c r="AL32">
        <v>1.9999999999999998</v>
      </c>
    </row>
    <row r="35" spans="1:45" x14ac:dyDescent="0.2">
      <c r="A35" s="30" t="s">
        <v>141</v>
      </c>
      <c r="B35" s="31" t="s">
        <v>1012</v>
      </c>
      <c r="C35" s="32">
        <f>+SUM(F44:F59)</f>
        <v>102.40999999999998</v>
      </c>
      <c r="D35" s="33"/>
      <c r="E35" s="34" t="s">
        <v>1013</v>
      </c>
      <c r="F35" s="35">
        <f>+COUNTIF(A44:A59,"&gt;0")</f>
        <v>16</v>
      </c>
      <c r="G35" s="11"/>
      <c r="H35" s="7"/>
      <c r="I35" s="16"/>
      <c r="J35" s="16"/>
      <c r="P35" s="14"/>
      <c r="Q35" s="14"/>
      <c r="R35"/>
      <c r="Z35" s="16"/>
      <c r="AA35" s="16"/>
      <c r="AB35" s="7"/>
      <c r="AC35" s="7"/>
      <c r="AH35" s="16"/>
      <c r="AI35" s="16"/>
    </row>
    <row r="36" spans="1:45" x14ac:dyDescent="0.2">
      <c r="B36" s="13"/>
      <c r="F36"/>
      <c r="G36" s="11"/>
      <c r="H36" s="7"/>
      <c r="I36" s="16"/>
      <c r="J36" s="16"/>
      <c r="P36" s="14"/>
      <c r="Q36" s="14"/>
      <c r="R36"/>
      <c r="Z36" s="16"/>
      <c r="AA36" s="16"/>
      <c r="AB36" s="7"/>
      <c r="AC36" s="7"/>
      <c r="AH36" s="16"/>
      <c r="AI36" s="16"/>
    </row>
    <row r="37" spans="1:45" ht="13.5" thickBot="1" x14ac:dyDescent="0.25">
      <c r="B37" s="36" t="s">
        <v>1014</v>
      </c>
      <c r="C37" s="37" t="s">
        <v>1015</v>
      </c>
      <c r="F37"/>
      <c r="G37" s="11"/>
      <c r="H37" s="7"/>
      <c r="I37" s="16"/>
      <c r="J37" s="16"/>
      <c r="P37" s="14"/>
      <c r="Q37" s="14"/>
      <c r="R37"/>
      <c r="Z37" s="16"/>
      <c r="AA37" s="16"/>
      <c r="AB37" s="7"/>
      <c r="AC37" s="7"/>
      <c r="AH37" s="16"/>
      <c r="AI37" s="16"/>
    </row>
    <row r="38" spans="1:45" x14ac:dyDescent="0.2">
      <c r="A38" t="s">
        <v>1016</v>
      </c>
      <c r="B38" s="22">
        <f>+SUM(X44:X59)</f>
        <v>3264731</v>
      </c>
      <c r="C38" s="38">
        <f>+SUM(Y44:Y59)</f>
        <v>131006</v>
      </c>
      <c r="E38" t="s">
        <v>1017</v>
      </c>
      <c r="F38" s="35">
        <f>+COUNTIF(A44:A59,"&lt;101")</f>
        <v>6</v>
      </c>
      <c r="G38" s="11"/>
      <c r="H38" s="7"/>
      <c r="I38" s="16"/>
      <c r="J38" s="16"/>
      <c r="P38" s="14"/>
      <c r="Q38" s="14"/>
      <c r="R38"/>
      <c r="Z38" s="16"/>
      <c r="AA38" s="16"/>
      <c r="AB38" s="7"/>
      <c r="AC38" s="7"/>
      <c r="AH38" s="16"/>
      <c r="AI38" s="16"/>
    </row>
    <row r="39" spans="1:45" x14ac:dyDescent="0.2">
      <c r="A39" t="s">
        <v>1018</v>
      </c>
      <c r="B39" s="22">
        <f>+SUM(AD44:AD59)</f>
        <v>971989</v>
      </c>
      <c r="C39" s="38">
        <f>+SUM(AE44:AE59)</f>
        <v>215829</v>
      </c>
      <c r="E39" t="s">
        <v>1019</v>
      </c>
      <c r="F39" s="35">
        <f>+COUNTIF(A44:A59,"&lt;501")</f>
        <v>15</v>
      </c>
      <c r="G39" s="11"/>
      <c r="H39" s="7"/>
      <c r="I39" s="16"/>
      <c r="J39" s="16"/>
      <c r="P39" s="14"/>
      <c r="Q39" s="14"/>
      <c r="R39"/>
      <c r="Z39" s="16"/>
      <c r="AA39" s="16"/>
      <c r="AB39" s="7"/>
      <c r="AC39" s="7"/>
      <c r="AH39" s="16"/>
      <c r="AI39" s="16"/>
    </row>
    <row r="40" spans="1:45" x14ac:dyDescent="0.2">
      <c r="A40" t="s">
        <v>1020</v>
      </c>
      <c r="B40" s="22">
        <f>+SUM(AB44:AB59)</f>
        <v>63907970</v>
      </c>
      <c r="C40" s="38">
        <f>+SUM(AC44:AC59)</f>
        <v>6606729</v>
      </c>
      <c r="E40" s="24" t="s">
        <v>1021</v>
      </c>
      <c r="F40" s="35">
        <f>+COUNTIF(B44:B59,"&lt;51")</f>
        <v>3</v>
      </c>
      <c r="G40" s="11"/>
      <c r="H40" s="7"/>
      <c r="I40" s="16"/>
      <c r="J40" s="16"/>
      <c r="P40" s="14"/>
      <c r="Q40" s="14"/>
      <c r="R40"/>
      <c r="Z40" s="16"/>
      <c r="AA40" s="16"/>
      <c r="AB40" s="7"/>
      <c r="AC40" s="7"/>
      <c r="AH40" s="16"/>
      <c r="AI40" s="16"/>
    </row>
    <row r="41" spans="1:45" x14ac:dyDescent="0.2">
      <c r="F41"/>
      <c r="G41" s="11"/>
      <c r="H41" s="7"/>
      <c r="I41" s="16"/>
      <c r="J41" s="16"/>
      <c r="P41" s="14"/>
      <c r="Q41" s="14"/>
      <c r="R41"/>
      <c r="Z41" s="16"/>
      <c r="AA41" s="16"/>
      <c r="AB41" s="7"/>
      <c r="AC41" s="7"/>
      <c r="AH41" s="16"/>
      <c r="AI41" s="16"/>
      <c r="AL41" s="39"/>
      <c r="AM41" s="39"/>
      <c r="AN41" s="39"/>
      <c r="AO41" s="39"/>
      <c r="AP41" s="39"/>
      <c r="AQ41" s="39"/>
      <c r="AR41" s="39"/>
      <c r="AS41" s="39"/>
    </row>
    <row r="43" spans="1:45" ht="90" thickBot="1" x14ac:dyDescent="0.25">
      <c r="A43" s="1" t="s">
        <v>987</v>
      </c>
      <c r="B43" s="1" t="s">
        <v>988</v>
      </c>
      <c r="C43" s="2" t="s">
        <v>956</v>
      </c>
      <c r="D43" s="2" t="s">
        <v>957</v>
      </c>
      <c r="E43" s="2" t="s">
        <v>989</v>
      </c>
      <c r="F43" s="8" t="s">
        <v>958</v>
      </c>
      <c r="G43" s="10" t="s">
        <v>959</v>
      </c>
      <c r="H43" s="4" t="s">
        <v>960</v>
      </c>
      <c r="I43" s="12" t="s">
        <v>990</v>
      </c>
      <c r="J43" s="3" t="s">
        <v>961</v>
      </c>
      <c r="K43" s="3" t="s">
        <v>962</v>
      </c>
      <c r="L43" s="5" t="s">
        <v>963</v>
      </c>
      <c r="M43" s="5" t="s">
        <v>964</v>
      </c>
      <c r="N43" s="5" t="s">
        <v>965</v>
      </c>
      <c r="O43" s="5" t="s">
        <v>966</v>
      </c>
      <c r="P43" s="6" t="s">
        <v>999</v>
      </c>
      <c r="Q43" s="4" t="s">
        <v>967</v>
      </c>
      <c r="R43" s="4" t="s">
        <v>968</v>
      </c>
      <c r="S43" s="4" t="s">
        <v>969</v>
      </c>
      <c r="T43" s="4" t="s">
        <v>970</v>
      </c>
      <c r="U43" s="4" t="s">
        <v>971</v>
      </c>
      <c r="V43" s="4" t="s">
        <v>972</v>
      </c>
      <c r="W43" s="4" t="s">
        <v>973</v>
      </c>
      <c r="X43" s="4" t="s">
        <v>974</v>
      </c>
      <c r="Y43" s="4" t="s">
        <v>975</v>
      </c>
      <c r="Z43" s="3" t="s">
        <v>991</v>
      </c>
      <c r="AA43" s="3" t="s">
        <v>976</v>
      </c>
      <c r="AB43" s="4" t="s">
        <v>977</v>
      </c>
      <c r="AC43" s="4" t="s">
        <v>978</v>
      </c>
      <c r="AD43" s="4" t="s">
        <v>979</v>
      </c>
      <c r="AE43" s="4" t="s">
        <v>980</v>
      </c>
      <c r="AF43" s="4" t="s">
        <v>981</v>
      </c>
      <c r="AG43" s="4" t="s">
        <v>982</v>
      </c>
      <c r="AH43" s="4" t="s">
        <v>983</v>
      </c>
      <c r="AI43" s="4" t="s">
        <v>984</v>
      </c>
      <c r="AJ43" s="4" t="s">
        <v>992</v>
      </c>
      <c r="AK43" s="4" t="s">
        <v>993</v>
      </c>
      <c r="AL43" s="4" t="s">
        <v>994</v>
      </c>
      <c r="AM43" s="4" t="s">
        <v>995</v>
      </c>
      <c r="AN43" s="4" t="s">
        <v>996</v>
      </c>
      <c r="AO43" s="4" t="s">
        <v>997</v>
      </c>
      <c r="AP43" s="4" t="s">
        <v>998</v>
      </c>
      <c r="AQ43" s="4" t="s">
        <v>985</v>
      </c>
      <c r="AR43" s="4" t="s">
        <v>986</v>
      </c>
    </row>
    <row r="44" spans="1:45" x14ac:dyDescent="0.2">
      <c r="A44">
        <v>70</v>
      </c>
      <c r="B44">
        <v>52</v>
      </c>
      <c r="C44" t="s">
        <v>140</v>
      </c>
      <c r="D44" t="s">
        <v>171</v>
      </c>
      <c r="E44" t="s">
        <v>172</v>
      </c>
      <c r="F44" s="9">
        <v>4.01</v>
      </c>
      <c r="G44" s="15">
        <v>80467</v>
      </c>
      <c r="H44" s="16">
        <v>2800</v>
      </c>
      <c r="I44" s="17">
        <v>1.1499999999999999</v>
      </c>
      <c r="J44" s="7">
        <v>1.59</v>
      </c>
      <c r="K44" s="7">
        <v>1.1599999999999999</v>
      </c>
      <c r="L44" s="14">
        <v>41.4</v>
      </c>
      <c r="M44" s="14">
        <v>46.1</v>
      </c>
      <c r="N44" s="14">
        <v>40.4</v>
      </c>
      <c r="O44" s="14">
        <v>45.08</v>
      </c>
      <c r="P44">
        <v>91</v>
      </c>
      <c r="Q44" s="16">
        <v>148834</v>
      </c>
      <c r="R44" s="16">
        <v>87988</v>
      </c>
      <c r="S44" s="16">
        <v>143495</v>
      </c>
      <c r="T44" s="16">
        <v>91430</v>
      </c>
      <c r="U44" s="16">
        <v>2504</v>
      </c>
      <c r="V44" s="16">
        <v>5728</v>
      </c>
      <c r="W44" s="16">
        <v>3004</v>
      </c>
      <c r="X44" s="16">
        <v>322913</v>
      </c>
      <c r="Y44" s="16">
        <v>11235</v>
      </c>
      <c r="Z44" s="7">
        <v>1.1499999999999999</v>
      </c>
      <c r="AA44" s="7">
        <v>1.66</v>
      </c>
      <c r="AB44" s="16">
        <v>6262682</v>
      </c>
      <c r="AC44" s="16">
        <v>567056</v>
      </c>
      <c r="AD44" s="16">
        <v>92099</v>
      </c>
      <c r="AE44" s="16">
        <v>18673</v>
      </c>
      <c r="AF44" s="16">
        <v>1849034</v>
      </c>
      <c r="AG44" s="16">
        <v>410304</v>
      </c>
      <c r="AH44">
        <v>1</v>
      </c>
      <c r="AI44" t="s">
        <v>141</v>
      </c>
      <c r="AJ44">
        <v>3</v>
      </c>
      <c r="AK44">
        <v>2</v>
      </c>
      <c r="AL44">
        <v>0.99999999999999989</v>
      </c>
    </row>
    <row r="45" spans="1:45" x14ac:dyDescent="0.2">
      <c r="A45">
        <v>73</v>
      </c>
      <c r="B45">
        <v>97</v>
      </c>
      <c r="C45" t="s">
        <v>140</v>
      </c>
      <c r="D45" t="s">
        <v>684</v>
      </c>
      <c r="E45" t="s">
        <v>688</v>
      </c>
      <c r="F45" s="9">
        <v>3.38</v>
      </c>
      <c r="G45" s="15">
        <v>74295</v>
      </c>
      <c r="H45" s="16">
        <v>1600</v>
      </c>
      <c r="I45" s="17">
        <v>1.18</v>
      </c>
      <c r="J45" s="7">
        <v>1.78</v>
      </c>
      <c r="K45" s="7">
        <v>1.19</v>
      </c>
      <c r="L45" s="14">
        <v>39.200000000000003</v>
      </c>
      <c r="M45" s="14">
        <v>44.5</v>
      </c>
      <c r="N45" s="14">
        <v>40.6</v>
      </c>
      <c r="O45" s="14">
        <v>45.15</v>
      </c>
      <c r="P45">
        <v>490</v>
      </c>
      <c r="Q45" s="16">
        <v>117923</v>
      </c>
      <c r="R45" s="16">
        <v>86048</v>
      </c>
      <c r="S45" s="16">
        <v>123583</v>
      </c>
      <c r="T45" s="16">
        <v>41413</v>
      </c>
      <c r="U45" s="16">
        <v>1496</v>
      </c>
      <c r="V45" s="16">
        <v>3004</v>
      </c>
      <c r="W45" s="16">
        <v>906</v>
      </c>
      <c r="X45" s="16">
        <v>251044</v>
      </c>
      <c r="Y45" s="16">
        <v>5407</v>
      </c>
      <c r="Z45" s="7">
        <v>1.1499999999999999</v>
      </c>
      <c r="AA45" s="7">
        <v>1.79</v>
      </c>
      <c r="AB45" s="16">
        <v>4827055</v>
      </c>
      <c r="AC45" s="16">
        <v>276555</v>
      </c>
      <c r="AD45" s="16">
        <v>99966</v>
      </c>
      <c r="AE45" s="16">
        <v>10776</v>
      </c>
      <c r="AF45" s="16">
        <v>1984739</v>
      </c>
      <c r="AG45" s="16">
        <v>237114</v>
      </c>
      <c r="AH45">
        <v>3</v>
      </c>
      <c r="AI45" t="s">
        <v>141</v>
      </c>
      <c r="AJ45">
        <v>3</v>
      </c>
      <c r="AK45">
        <v>2</v>
      </c>
      <c r="AL45">
        <v>0.99999999999999989</v>
      </c>
    </row>
    <row r="46" spans="1:45" x14ac:dyDescent="0.2">
      <c r="A46">
        <v>74</v>
      </c>
      <c r="B46">
        <v>36</v>
      </c>
      <c r="C46" t="s">
        <v>140</v>
      </c>
      <c r="D46" t="s">
        <v>149</v>
      </c>
      <c r="E46" t="s">
        <v>150</v>
      </c>
      <c r="F46" s="9">
        <v>12.44</v>
      </c>
      <c r="G46" s="15">
        <v>71633</v>
      </c>
      <c r="H46" s="16">
        <v>3278</v>
      </c>
      <c r="I46" s="17">
        <v>1.17</v>
      </c>
      <c r="J46" s="7">
        <v>1.7</v>
      </c>
      <c r="K46" s="7">
        <v>1.2</v>
      </c>
      <c r="L46" s="14">
        <v>44.8</v>
      </c>
      <c r="M46" s="14">
        <v>50.7</v>
      </c>
      <c r="N46" s="14">
        <v>44.6</v>
      </c>
      <c r="O46" s="14">
        <v>50.5</v>
      </c>
      <c r="P46">
        <v>78</v>
      </c>
      <c r="Q46" s="16">
        <v>646012</v>
      </c>
      <c r="R46" s="16">
        <v>361160</v>
      </c>
      <c r="S46" s="16">
        <v>376912</v>
      </c>
      <c r="T46" s="16">
        <v>152827</v>
      </c>
      <c r="U46" s="16">
        <v>13762</v>
      </c>
      <c r="V46" s="16">
        <v>20062</v>
      </c>
      <c r="W46" s="16">
        <v>6950</v>
      </c>
      <c r="X46" s="16">
        <v>890899</v>
      </c>
      <c r="Y46" s="16">
        <v>40774</v>
      </c>
      <c r="Z46" s="7">
        <v>1.1599999999999999</v>
      </c>
      <c r="AA46" s="7">
        <v>1.72</v>
      </c>
      <c r="AB46" s="16">
        <v>17619171</v>
      </c>
      <c r="AC46" s="16">
        <v>2081406</v>
      </c>
      <c r="AD46" s="16">
        <v>281218</v>
      </c>
      <c r="AE46" s="16">
        <v>79673</v>
      </c>
      <c r="AF46" s="16">
        <v>5695589</v>
      </c>
      <c r="AG46" s="16">
        <v>1746439</v>
      </c>
      <c r="AH46">
        <v>1</v>
      </c>
      <c r="AI46" t="s">
        <v>141</v>
      </c>
      <c r="AJ46">
        <v>3</v>
      </c>
      <c r="AK46">
        <v>2</v>
      </c>
      <c r="AL46">
        <v>0.99999999999999989</v>
      </c>
    </row>
    <row r="47" spans="1:45" x14ac:dyDescent="0.2">
      <c r="A47">
        <v>84</v>
      </c>
      <c r="B47">
        <v>43</v>
      </c>
      <c r="C47" t="s">
        <v>140</v>
      </c>
      <c r="D47" t="s">
        <v>188</v>
      </c>
      <c r="E47" t="s">
        <v>189</v>
      </c>
      <c r="F47" s="9">
        <v>7.39</v>
      </c>
      <c r="G47" s="15">
        <v>61746</v>
      </c>
      <c r="H47" s="16">
        <v>3017</v>
      </c>
      <c r="I47" s="17">
        <v>1.1599999999999999</v>
      </c>
      <c r="J47" s="7">
        <v>1.71</v>
      </c>
      <c r="K47" s="7">
        <v>1.19</v>
      </c>
      <c r="L47" s="14">
        <v>42.8</v>
      </c>
      <c r="M47" s="14">
        <v>46.9</v>
      </c>
      <c r="N47" s="14">
        <v>42.7</v>
      </c>
      <c r="O47" s="14">
        <v>46.89</v>
      </c>
      <c r="P47">
        <v>101</v>
      </c>
      <c r="Q47" s="16">
        <v>306403</v>
      </c>
      <c r="R47" s="16">
        <v>198885</v>
      </c>
      <c r="S47" s="16">
        <v>189298</v>
      </c>
      <c r="T47" s="16">
        <v>67937</v>
      </c>
      <c r="U47" s="16">
        <v>8444</v>
      </c>
      <c r="V47" s="16">
        <v>10537</v>
      </c>
      <c r="W47" s="16">
        <v>3309</v>
      </c>
      <c r="X47" s="16">
        <v>456121</v>
      </c>
      <c r="Y47" s="16">
        <v>22289</v>
      </c>
      <c r="Z47" s="7">
        <v>1.1599999999999999</v>
      </c>
      <c r="AA47" s="7">
        <v>1.74</v>
      </c>
      <c r="AB47" s="16">
        <v>9093893</v>
      </c>
      <c r="AC47" s="16">
        <v>1135195</v>
      </c>
      <c r="AD47" s="16">
        <v>159887</v>
      </c>
      <c r="AE47" s="16">
        <v>42035</v>
      </c>
      <c r="AF47" s="16">
        <v>3233620</v>
      </c>
      <c r="AG47" s="16">
        <v>924397</v>
      </c>
      <c r="AH47">
        <v>1</v>
      </c>
      <c r="AI47" t="s">
        <v>141</v>
      </c>
      <c r="AJ47">
        <v>3</v>
      </c>
      <c r="AK47">
        <v>2</v>
      </c>
      <c r="AL47">
        <v>0.99999999999999989</v>
      </c>
    </row>
    <row r="48" spans="1:45" x14ac:dyDescent="0.2">
      <c r="A48">
        <v>88</v>
      </c>
      <c r="B48">
        <v>35</v>
      </c>
      <c r="C48" t="s">
        <v>140</v>
      </c>
      <c r="D48" t="s">
        <v>190</v>
      </c>
      <c r="E48" t="s">
        <v>207</v>
      </c>
      <c r="F48" s="9">
        <v>2.4</v>
      </c>
      <c r="G48" s="15">
        <v>55031</v>
      </c>
      <c r="H48" s="16">
        <v>3302</v>
      </c>
      <c r="I48" s="17">
        <v>1.08</v>
      </c>
      <c r="J48" s="7">
        <v>1.64</v>
      </c>
      <c r="K48" s="7">
        <v>1.17</v>
      </c>
      <c r="L48" s="14">
        <v>58</v>
      </c>
      <c r="M48" s="14">
        <v>61.9</v>
      </c>
      <c r="N48" s="14">
        <v>58.4</v>
      </c>
      <c r="O48" s="14">
        <v>61.85</v>
      </c>
      <c r="P48">
        <v>117</v>
      </c>
      <c r="Q48" s="16">
        <v>289670</v>
      </c>
      <c r="R48" s="16">
        <v>64103</v>
      </c>
      <c r="S48" s="16">
        <v>48224</v>
      </c>
      <c r="T48" s="16">
        <v>19968</v>
      </c>
      <c r="U48" s="16">
        <v>3227</v>
      </c>
      <c r="V48" s="16">
        <v>3385</v>
      </c>
      <c r="W48" s="16">
        <v>1326</v>
      </c>
      <c r="X48" s="16">
        <v>132295</v>
      </c>
      <c r="Y48" s="16">
        <v>7938</v>
      </c>
      <c r="Z48" s="7">
        <v>1.07</v>
      </c>
      <c r="AA48" s="7">
        <v>1.64</v>
      </c>
      <c r="AB48" s="16">
        <v>2634539</v>
      </c>
      <c r="AC48" s="16">
        <v>392292</v>
      </c>
      <c r="AD48" s="16">
        <v>23118</v>
      </c>
      <c r="AE48" s="16">
        <v>9184</v>
      </c>
      <c r="AF48" s="16">
        <v>441653</v>
      </c>
      <c r="AG48" s="16">
        <v>174210</v>
      </c>
      <c r="AH48">
        <v>1</v>
      </c>
      <c r="AI48" t="s">
        <v>141</v>
      </c>
      <c r="AJ48">
        <v>3</v>
      </c>
      <c r="AK48">
        <v>2</v>
      </c>
      <c r="AL48">
        <v>0.99999999999999989</v>
      </c>
    </row>
    <row r="49" spans="1:38" x14ac:dyDescent="0.2">
      <c r="A49">
        <v>100</v>
      </c>
      <c r="B49">
        <v>80</v>
      </c>
      <c r="C49" t="s">
        <v>140</v>
      </c>
      <c r="D49" t="s">
        <v>190</v>
      </c>
      <c r="E49" t="s">
        <v>208</v>
      </c>
      <c r="F49" s="9">
        <v>9.1300000000000008</v>
      </c>
      <c r="G49" s="15">
        <v>45115</v>
      </c>
      <c r="H49" s="16">
        <v>1969</v>
      </c>
      <c r="I49" s="17">
        <v>1.0900000000000001</v>
      </c>
      <c r="J49" s="7">
        <v>1.54</v>
      </c>
      <c r="K49" s="7">
        <v>1.1000000000000001</v>
      </c>
      <c r="L49" s="14">
        <v>59.4</v>
      </c>
      <c r="M49" s="14">
        <v>63.9</v>
      </c>
      <c r="N49" s="14">
        <v>60.4</v>
      </c>
      <c r="O49" s="14">
        <v>63.9</v>
      </c>
      <c r="P49">
        <v>118</v>
      </c>
      <c r="Q49" s="16">
        <v>1138367</v>
      </c>
      <c r="R49" s="16">
        <v>260063</v>
      </c>
      <c r="S49" s="16">
        <v>121801</v>
      </c>
      <c r="T49" s="16">
        <v>29814</v>
      </c>
      <c r="U49" s="16">
        <v>9424</v>
      </c>
      <c r="V49" s="16">
        <v>6811</v>
      </c>
      <c r="W49" s="16">
        <v>1728</v>
      </c>
      <c r="X49" s="16">
        <v>411677</v>
      </c>
      <c r="Y49" s="16">
        <v>17963</v>
      </c>
      <c r="Z49" s="7">
        <v>1.07</v>
      </c>
      <c r="AA49" s="7">
        <v>1.52</v>
      </c>
      <c r="AB49" s="16">
        <v>7917312</v>
      </c>
      <c r="AC49" s="16">
        <v>871241</v>
      </c>
      <c r="AD49" s="16">
        <v>29964</v>
      </c>
      <c r="AE49" s="16">
        <v>12693</v>
      </c>
      <c r="AF49" s="16">
        <v>494199</v>
      </c>
      <c r="AG49" s="16">
        <v>159687</v>
      </c>
      <c r="AH49">
        <v>1</v>
      </c>
      <c r="AI49" t="s">
        <v>141</v>
      </c>
      <c r="AJ49">
        <v>3</v>
      </c>
      <c r="AK49">
        <v>2</v>
      </c>
      <c r="AL49">
        <v>0.99999999999999989</v>
      </c>
    </row>
    <row r="50" spans="1:38" x14ac:dyDescent="0.2">
      <c r="A50">
        <v>103</v>
      </c>
      <c r="B50">
        <v>150</v>
      </c>
      <c r="C50" t="s">
        <v>140</v>
      </c>
      <c r="D50" t="s">
        <v>178</v>
      </c>
      <c r="E50" t="s">
        <v>179</v>
      </c>
      <c r="F50" s="9">
        <v>3.94</v>
      </c>
      <c r="G50" s="15">
        <v>43675</v>
      </c>
      <c r="H50" s="16">
        <v>792</v>
      </c>
      <c r="I50" s="17">
        <v>1.2</v>
      </c>
      <c r="J50" s="7">
        <v>1.54</v>
      </c>
      <c r="K50" s="7">
        <v>1.21</v>
      </c>
      <c r="L50" s="14">
        <v>24.1</v>
      </c>
      <c r="M50" s="14">
        <v>28.2</v>
      </c>
      <c r="N50" s="14">
        <v>24.5</v>
      </c>
      <c r="O50" s="14">
        <v>28.13</v>
      </c>
      <c r="P50">
        <v>95</v>
      </c>
      <c r="Q50" s="16">
        <v>43100</v>
      </c>
      <c r="R50" s="16">
        <v>47266</v>
      </c>
      <c r="S50" s="16">
        <v>82327</v>
      </c>
      <c r="T50" s="16">
        <v>42573</v>
      </c>
      <c r="U50" s="16">
        <v>715</v>
      </c>
      <c r="V50" s="16">
        <v>1633</v>
      </c>
      <c r="W50" s="16">
        <v>774</v>
      </c>
      <c r="X50" s="16">
        <v>172166</v>
      </c>
      <c r="Y50" s="16">
        <v>3122</v>
      </c>
      <c r="Z50" s="7">
        <v>1.17</v>
      </c>
      <c r="AA50" s="7">
        <v>1.54</v>
      </c>
      <c r="AB50" s="16">
        <v>3318900</v>
      </c>
      <c r="AC50" s="16">
        <v>157473</v>
      </c>
      <c r="AD50" s="16">
        <v>81721</v>
      </c>
      <c r="AE50" s="16">
        <v>5201</v>
      </c>
      <c r="AF50" s="16">
        <v>1612900</v>
      </c>
      <c r="AG50" s="16">
        <v>113542</v>
      </c>
      <c r="AH50">
        <v>3</v>
      </c>
      <c r="AI50" t="s">
        <v>141</v>
      </c>
      <c r="AJ50">
        <v>3</v>
      </c>
      <c r="AK50">
        <v>2</v>
      </c>
      <c r="AL50">
        <v>0.99999999999999989</v>
      </c>
    </row>
    <row r="51" spans="1:38" x14ac:dyDescent="0.2">
      <c r="A51">
        <v>135</v>
      </c>
      <c r="B51">
        <v>206</v>
      </c>
      <c r="C51" t="s">
        <v>140</v>
      </c>
      <c r="D51" t="s">
        <v>138</v>
      </c>
      <c r="E51" t="s">
        <v>139</v>
      </c>
      <c r="F51" s="9">
        <v>3.22</v>
      </c>
      <c r="G51" s="15">
        <v>26736</v>
      </c>
      <c r="H51" s="16">
        <v>436</v>
      </c>
      <c r="I51" s="17">
        <v>1.1399999999999999</v>
      </c>
      <c r="J51" s="7">
        <v>1.57</v>
      </c>
      <c r="K51" s="7">
        <v>1.1599999999999999</v>
      </c>
      <c r="L51" s="14">
        <v>39.200000000000003</v>
      </c>
      <c r="M51" s="14">
        <v>44.2</v>
      </c>
      <c r="N51" s="14">
        <v>39.6</v>
      </c>
      <c r="O51" s="14">
        <v>44.52</v>
      </c>
      <c r="P51">
        <v>73</v>
      </c>
      <c r="Q51" s="16">
        <v>70744</v>
      </c>
      <c r="R51" s="16">
        <v>37256</v>
      </c>
      <c r="S51" s="16">
        <v>37774</v>
      </c>
      <c r="T51" s="16">
        <v>11034</v>
      </c>
      <c r="U51" s="16">
        <v>498</v>
      </c>
      <c r="V51" s="16">
        <v>720</v>
      </c>
      <c r="W51" s="16">
        <v>185</v>
      </c>
      <c r="X51" s="16">
        <v>86064</v>
      </c>
      <c r="Y51" s="16">
        <v>1403</v>
      </c>
      <c r="Z51" s="7">
        <v>1.1399999999999999</v>
      </c>
      <c r="AA51" s="7">
        <v>1.55</v>
      </c>
      <c r="AB51" s="16">
        <v>1613041</v>
      </c>
      <c r="AC51" s="16">
        <v>71543</v>
      </c>
      <c r="AD51" s="16">
        <v>19782</v>
      </c>
      <c r="AE51" s="16">
        <v>2681</v>
      </c>
      <c r="AF51" s="16">
        <v>394147</v>
      </c>
      <c r="AG51" s="16">
        <v>59060</v>
      </c>
      <c r="AH51">
        <v>1</v>
      </c>
      <c r="AI51" t="s">
        <v>141</v>
      </c>
      <c r="AJ51">
        <v>3</v>
      </c>
      <c r="AK51">
        <v>2</v>
      </c>
      <c r="AL51">
        <v>0.99999999999999989</v>
      </c>
    </row>
    <row r="52" spans="1:38" x14ac:dyDescent="0.2">
      <c r="A52">
        <v>147</v>
      </c>
      <c r="B52">
        <v>118</v>
      </c>
      <c r="C52" t="s">
        <v>140</v>
      </c>
      <c r="D52" t="s">
        <v>147</v>
      </c>
      <c r="E52" t="s">
        <v>148</v>
      </c>
      <c r="F52" s="9">
        <v>7.82</v>
      </c>
      <c r="G52" s="15">
        <v>23319</v>
      </c>
      <c r="H52" s="16">
        <v>1148</v>
      </c>
      <c r="I52" s="17">
        <v>1.1299999999999999</v>
      </c>
      <c r="J52" s="7">
        <v>1.39</v>
      </c>
      <c r="K52" s="7">
        <v>1.1399999999999999</v>
      </c>
      <c r="L52" s="14">
        <v>45.7</v>
      </c>
      <c r="M52" s="14">
        <v>51</v>
      </c>
      <c r="N52" s="14">
        <v>45.6</v>
      </c>
      <c r="O52" s="14">
        <v>50.98</v>
      </c>
      <c r="P52">
        <v>77</v>
      </c>
      <c r="Q52" s="16">
        <v>160185</v>
      </c>
      <c r="R52" s="16">
        <v>68404</v>
      </c>
      <c r="S52" s="16">
        <v>87184</v>
      </c>
      <c r="T52" s="16">
        <v>26744</v>
      </c>
      <c r="U52" s="16">
        <v>2796</v>
      </c>
      <c r="V52" s="16">
        <v>4882</v>
      </c>
      <c r="W52" s="16">
        <v>1296</v>
      </c>
      <c r="X52" s="16">
        <v>182333</v>
      </c>
      <c r="Y52" s="16">
        <v>8974</v>
      </c>
      <c r="Z52" s="7">
        <v>1.1299999999999999</v>
      </c>
      <c r="AA52" s="7">
        <v>1.39</v>
      </c>
      <c r="AB52" s="16">
        <v>3671966</v>
      </c>
      <c r="AC52" s="16">
        <v>463056</v>
      </c>
      <c r="AD52" s="16">
        <v>81587</v>
      </c>
      <c r="AE52" s="16">
        <v>19966</v>
      </c>
      <c r="AF52" s="16">
        <v>1645387</v>
      </c>
      <c r="AG52" s="16">
        <v>437964</v>
      </c>
      <c r="AH52">
        <v>1</v>
      </c>
      <c r="AI52" t="s">
        <v>141</v>
      </c>
      <c r="AJ52">
        <v>3</v>
      </c>
      <c r="AK52">
        <v>2</v>
      </c>
      <c r="AL52">
        <v>0.99999999999999989</v>
      </c>
    </row>
    <row r="53" spans="1:38" x14ac:dyDescent="0.2">
      <c r="A53">
        <v>160</v>
      </c>
      <c r="B53">
        <v>193</v>
      </c>
      <c r="C53" t="s">
        <v>140</v>
      </c>
      <c r="D53" t="s">
        <v>669</v>
      </c>
      <c r="E53" t="s">
        <v>670</v>
      </c>
      <c r="F53" s="9">
        <v>4.76</v>
      </c>
      <c r="G53" s="15">
        <v>20488</v>
      </c>
      <c r="H53" s="16">
        <v>476</v>
      </c>
      <c r="I53" s="17">
        <v>1.17</v>
      </c>
      <c r="J53" s="7">
        <v>1.49</v>
      </c>
      <c r="K53" s="7">
        <v>1.18</v>
      </c>
      <c r="L53" s="14">
        <v>32</v>
      </c>
      <c r="M53" s="14">
        <v>36</v>
      </c>
      <c r="N53" s="14">
        <v>30</v>
      </c>
      <c r="O53" s="14">
        <v>34.75</v>
      </c>
      <c r="P53">
        <v>478</v>
      </c>
      <c r="Q53" s="16">
        <v>40706</v>
      </c>
      <c r="R53" s="16">
        <v>30048</v>
      </c>
      <c r="S53" s="16">
        <v>48504</v>
      </c>
      <c r="T53" s="16">
        <v>19013</v>
      </c>
      <c r="U53" s="16">
        <v>603</v>
      </c>
      <c r="V53" s="16">
        <v>1218</v>
      </c>
      <c r="W53" s="16">
        <v>445</v>
      </c>
      <c r="X53" s="16">
        <v>97565</v>
      </c>
      <c r="Y53" s="16">
        <v>2266</v>
      </c>
      <c r="Z53" s="7">
        <v>1.2</v>
      </c>
      <c r="AA53" s="7">
        <v>1.6</v>
      </c>
      <c r="AB53" s="16">
        <v>1894493</v>
      </c>
      <c r="AC53" s="16">
        <v>115903</v>
      </c>
      <c r="AD53" s="16">
        <v>45810</v>
      </c>
      <c r="AE53" s="16">
        <v>4530</v>
      </c>
      <c r="AF53" s="16">
        <v>908212</v>
      </c>
      <c r="AG53" s="16">
        <v>99355</v>
      </c>
      <c r="AH53">
        <v>3</v>
      </c>
      <c r="AI53" t="s">
        <v>141</v>
      </c>
      <c r="AJ53">
        <v>3</v>
      </c>
      <c r="AK53">
        <v>2</v>
      </c>
      <c r="AL53">
        <v>0.99999999999999989</v>
      </c>
    </row>
    <row r="54" spans="1:38" x14ac:dyDescent="0.2">
      <c r="A54">
        <v>172</v>
      </c>
      <c r="B54">
        <v>220</v>
      </c>
      <c r="C54" t="s">
        <v>140</v>
      </c>
      <c r="D54" t="s">
        <v>589</v>
      </c>
      <c r="E54" t="s">
        <v>234</v>
      </c>
      <c r="F54" s="9">
        <v>9.5399999999999991</v>
      </c>
      <c r="G54" s="15">
        <v>15144</v>
      </c>
      <c r="H54" s="16">
        <v>402</v>
      </c>
      <c r="I54" s="17">
        <v>1.07</v>
      </c>
      <c r="J54" s="7">
        <v>1.3</v>
      </c>
      <c r="K54" s="7">
        <v>1.08</v>
      </c>
      <c r="L54" s="14">
        <v>39.6</v>
      </c>
      <c r="M54" s="14">
        <v>42.1</v>
      </c>
      <c r="N54" s="14">
        <v>38.799999999999997</v>
      </c>
      <c r="O54" s="14">
        <v>41.26</v>
      </c>
      <c r="P54">
        <v>418</v>
      </c>
      <c r="Q54" s="16">
        <v>157428</v>
      </c>
      <c r="R54" s="16">
        <v>44479</v>
      </c>
      <c r="S54" s="16">
        <v>76033</v>
      </c>
      <c r="T54" s="16">
        <v>23994</v>
      </c>
      <c r="U54" s="16">
        <v>969</v>
      </c>
      <c r="V54" s="16">
        <v>2225</v>
      </c>
      <c r="W54" s="16">
        <v>640</v>
      </c>
      <c r="X54" s="16">
        <v>144506</v>
      </c>
      <c r="Y54" s="16">
        <v>3835</v>
      </c>
      <c r="Z54" s="7">
        <v>1.07</v>
      </c>
      <c r="AA54" s="7">
        <v>1.32</v>
      </c>
      <c r="AB54" s="16">
        <v>2787471</v>
      </c>
      <c r="AC54" s="16">
        <v>197063</v>
      </c>
      <c r="AD54" s="16">
        <v>51233</v>
      </c>
      <c r="AE54" s="16">
        <v>8059</v>
      </c>
      <c r="AF54" s="16">
        <v>1023691</v>
      </c>
      <c r="AG54" s="16">
        <v>177718</v>
      </c>
      <c r="AH54">
        <v>3</v>
      </c>
      <c r="AI54" t="s">
        <v>141</v>
      </c>
      <c r="AJ54">
        <v>3</v>
      </c>
      <c r="AK54">
        <v>2</v>
      </c>
      <c r="AL54">
        <v>0.99999999999999989</v>
      </c>
    </row>
    <row r="55" spans="1:38" x14ac:dyDescent="0.2">
      <c r="A55">
        <v>239</v>
      </c>
      <c r="B55">
        <v>199</v>
      </c>
      <c r="C55" t="s">
        <v>140</v>
      </c>
      <c r="D55" t="s">
        <v>190</v>
      </c>
      <c r="E55" t="s">
        <v>206</v>
      </c>
      <c r="F55" s="9">
        <v>3.46</v>
      </c>
      <c r="G55" s="15">
        <v>7733</v>
      </c>
      <c r="H55" s="16">
        <v>465</v>
      </c>
      <c r="I55" s="17">
        <v>1.02</v>
      </c>
      <c r="J55" s="7">
        <v>1.22</v>
      </c>
      <c r="K55" s="7">
        <v>1.03</v>
      </c>
      <c r="L55" s="14">
        <v>63.8</v>
      </c>
      <c r="M55" s="14">
        <v>64.8</v>
      </c>
      <c r="N55" s="14">
        <v>63.9</v>
      </c>
      <c r="O55" s="14">
        <v>64.86</v>
      </c>
      <c r="P55">
        <v>116</v>
      </c>
      <c r="Q55" s="16">
        <v>259873</v>
      </c>
      <c r="R55" s="16">
        <v>13358</v>
      </c>
      <c r="S55" s="16">
        <v>9933</v>
      </c>
      <c r="T55" s="16">
        <v>3450</v>
      </c>
      <c r="U55" s="16">
        <v>692</v>
      </c>
      <c r="V55" s="16">
        <v>680</v>
      </c>
      <c r="W55" s="16">
        <v>234</v>
      </c>
      <c r="X55" s="16">
        <v>26741</v>
      </c>
      <c r="Y55" s="16">
        <v>1606</v>
      </c>
      <c r="Z55" s="7">
        <v>1.02</v>
      </c>
      <c r="AA55" s="7">
        <v>1.22</v>
      </c>
      <c r="AB55" s="16">
        <v>527278</v>
      </c>
      <c r="AC55" s="16">
        <v>76832</v>
      </c>
      <c r="AD55" s="16">
        <v>2012</v>
      </c>
      <c r="AE55" s="16">
        <v>590</v>
      </c>
      <c r="AF55" s="16">
        <v>33471</v>
      </c>
      <c r="AG55" s="16">
        <v>6349</v>
      </c>
      <c r="AH55">
        <v>1</v>
      </c>
      <c r="AI55" t="s">
        <v>141</v>
      </c>
      <c r="AJ55">
        <v>3</v>
      </c>
      <c r="AK55">
        <v>2</v>
      </c>
      <c r="AL55">
        <v>0.99999999999999989</v>
      </c>
    </row>
    <row r="56" spans="1:38" x14ac:dyDescent="0.2">
      <c r="A56">
        <v>242</v>
      </c>
      <c r="B56">
        <v>249</v>
      </c>
      <c r="C56" t="s">
        <v>140</v>
      </c>
      <c r="D56" t="s">
        <v>190</v>
      </c>
      <c r="E56" t="s">
        <v>211</v>
      </c>
      <c r="F56" s="9">
        <v>10.14</v>
      </c>
      <c r="G56" s="15">
        <v>7541</v>
      </c>
      <c r="H56" s="16">
        <v>321</v>
      </c>
      <c r="I56" s="17">
        <v>1.01</v>
      </c>
      <c r="J56" s="7">
        <v>1.17</v>
      </c>
      <c r="K56" s="7">
        <v>1.31</v>
      </c>
      <c r="L56" s="14">
        <v>64.400000000000006</v>
      </c>
      <c r="M56" s="14">
        <v>65</v>
      </c>
      <c r="N56" s="14">
        <v>64.5</v>
      </c>
      <c r="O56" s="14">
        <v>65</v>
      </c>
      <c r="P56">
        <v>121</v>
      </c>
      <c r="Q56" s="16">
        <v>732792</v>
      </c>
      <c r="R56" s="16">
        <v>20382</v>
      </c>
      <c r="S56" s="16">
        <v>15121</v>
      </c>
      <c r="T56" s="16">
        <v>40987</v>
      </c>
      <c r="U56" s="16">
        <v>686</v>
      </c>
      <c r="V56" s="16">
        <v>825</v>
      </c>
      <c r="W56" s="16">
        <v>1743</v>
      </c>
      <c r="X56" s="16">
        <v>76490</v>
      </c>
      <c r="Y56" s="16">
        <v>3254</v>
      </c>
      <c r="Z56" s="7">
        <v>1.01</v>
      </c>
      <c r="AA56" s="7">
        <v>1.17</v>
      </c>
      <c r="AB56" s="16">
        <v>1464029</v>
      </c>
      <c r="AC56" s="16">
        <v>156404</v>
      </c>
      <c r="AD56" s="16">
        <v>3225</v>
      </c>
      <c r="AE56" s="16">
        <v>1547</v>
      </c>
      <c r="AF56" s="16">
        <v>52491</v>
      </c>
      <c r="AG56" s="16">
        <v>19641</v>
      </c>
      <c r="AH56">
        <v>1</v>
      </c>
      <c r="AI56" t="s">
        <v>141</v>
      </c>
      <c r="AJ56">
        <v>3</v>
      </c>
      <c r="AK56">
        <v>2</v>
      </c>
      <c r="AL56">
        <v>0.99999999999999989</v>
      </c>
    </row>
    <row r="57" spans="1:38" x14ac:dyDescent="0.2">
      <c r="A57">
        <v>325</v>
      </c>
      <c r="B57">
        <v>332</v>
      </c>
      <c r="C57" t="s">
        <v>140</v>
      </c>
      <c r="D57" t="s">
        <v>190</v>
      </c>
      <c r="E57" t="s">
        <v>210</v>
      </c>
      <c r="F57" s="9">
        <v>2.96</v>
      </c>
      <c r="G57" s="15">
        <v>2590</v>
      </c>
      <c r="H57" s="16">
        <v>134</v>
      </c>
      <c r="I57" s="17">
        <v>1</v>
      </c>
      <c r="J57" s="7">
        <v>1.1000000000000001</v>
      </c>
      <c r="K57" s="7">
        <v>1.01</v>
      </c>
      <c r="L57" s="14">
        <v>64.900000000000006</v>
      </c>
      <c r="M57" s="14">
        <v>65</v>
      </c>
      <c r="N57" s="14">
        <v>64.900000000000006</v>
      </c>
      <c r="O57" s="14">
        <v>65</v>
      </c>
      <c r="P57">
        <v>120</v>
      </c>
      <c r="Q57" s="16">
        <v>217747</v>
      </c>
      <c r="R57" s="16">
        <v>766</v>
      </c>
      <c r="S57" s="16">
        <v>2934</v>
      </c>
      <c r="T57" s="16">
        <v>3960</v>
      </c>
      <c r="U57" s="16">
        <v>24</v>
      </c>
      <c r="V57" s="16">
        <v>169</v>
      </c>
      <c r="W57" s="16">
        <v>204</v>
      </c>
      <c r="X57" s="16">
        <v>7659</v>
      </c>
      <c r="Y57" s="16">
        <v>396</v>
      </c>
      <c r="Z57" s="7">
        <v>1</v>
      </c>
      <c r="AA57" s="7">
        <v>1.1000000000000001</v>
      </c>
      <c r="AB57" s="16">
        <v>148087</v>
      </c>
      <c r="AC57" s="16">
        <v>18728</v>
      </c>
      <c r="AD57" s="16">
        <v>35</v>
      </c>
      <c r="AE57" s="16">
        <v>35</v>
      </c>
      <c r="AF57" s="16">
        <v>0</v>
      </c>
      <c r="AG57" s="16">
        <v>0</v>
      </c>
      <c r="AH57">
        <v>1</v>
      </c>
      <c r="AI57" t="s">
        <v>141</v>
      </c>
      <c r="AJ57">
        <v>3</v>
      </c>
      <c r="AK57">
        <v>2</v>
      </c>
      <c r="AL57">
        <v>0.99999999999999989</v>
      </c>
    </row>
    <row r="58" spans="1:38" x14ac:dyDescent="0.2">
      <c r="A58">
        <v>486</v>
      </c>
      <c r="B58">
        <v>493</v>
      </c>
      <c r="C58" t="s">
        <v>140</v>
      </c>
      <c r="D58" t="s">
        <v>190</v>
      </c>
      <c r="E58" t="s">
        <v>209</v>
      </c>
      <c r="F58" s="9">
        <v>10.38</v>
      </c>
      <c r="G58" s="15">
        <v>412</v>
      </c>
      <c r="H58" s="16">
        <v>37</v>
      </c>
      <c r="I58" s="17">
        <v>1</v>
      </c>
      <c r="J58" s="7">
        <v>1.06</v>
      </c>
      <c r="K58" s="7">
        <v>1.01</v>
      </c>
      <c r="L58" s="14">
        <v>65</v>
      </c>
      <c r="M58" s="14">
        <v>65</v>
      </c>
      <c r="N58" s="14">
        <v>65</v>
      </c>
      <c r="O58" s="14">
        <v>64.989999999999995</v>
      </c>
      <c r="P58">
        <v>119</v>
      </c>
      <c r="Q58" s="16">
        <v>1050230</v>
      </c>
      <c r="R58" s="16">
        <v>421</v>
      </c>
      <c r="S58" s="16">
        <v>2007</v>
      </c>
      <c r="T58" s="16">
        <v>1848</v>
      </c>
      <c r="U58" s="16">
        <v>23</v>
      </c>
      <c r="V58" s="16">
        <v>190</v>
      </c>
      <c r="W58" s="16">
        <v>174</v>
      </c>
      <c r="X58" s="16">
        <v>4276</v>
      </c>
      <c r="Y58" s="16">
        <v>387</v>
      </c>
      <c r="Z58" s="7">
        <v>1</v>
      </c>
      <c r="AA58" s="7">
        <v>1.06</v>
      </c>
      <c r="AB58" s="16">
        <v>87802</v>
      </c>
      <c r="AC58" s="16">
        <v>18371</v>
      </c>
      <c r="AD58" s="16">
        <v>156</v>
      </c>
      <c r="AE58" s="16">
        <v>75</v>
      </c>
      <c r="AF58" s="16">
        <v>2428</v>
      </c>
      <c r="AG58" s="16">
        <v>837</v>
      </c>
      <c r="AH58">
        <v>1</v>
      </c>
      <c r="AI58" t="s">
        <v>141</v>
      </c>
      <c r="AJ58">
        <v>3</v>
      </c>
      <c r="AK58">
        <v>2</v>
      </c>
      <c r="AL58">
        <v>0.99999999999999989</v>
      </c>
    </row>
    <row r="59" spans="1:38" x14ac:dyDescent="0.2">
      <c r="A59">
        <v>524</v>
      </c>
      <c r="B59">
        <v>547</v>
      </c>
      <c r="C59" t="s">
        <v>140</v>
      </c>
      <c r="D59" t="s">
        <v>190</v>
      </c>
      <c r="E59" t="s">
        <v>205</v>
      </c>
      <c r="F59" s="9">
        <v>7.44</v>
      </c>
      <c r="G59" s="15">
        <v>266</v>
      </c>
      <c r="H59" s="16">
        <v>21</v>
      </c>
      <c r="I59" s="17">
        <v>1</v>
      </c>
      <c r="J59" s="7">
        <v>1.1100000000000001</v>
      </c>
      <c r="K59" s="7">
        <v>1.01</v>
      </c>
      <c r="L59" s="14">
        <v>64.900000000000006</v>
      </c>
      <c r="M59" s="14">
        <v>64.900000000000006</v>
      </c>
      <c r="N59" s="14">
        <v>64.900000000000006</v>
      </c>
      <c r="O59" s="14">
        <v>64.930000000000007</v>
      </c>
      <c r="P59">
        <v>115</v>
      </c>
      <c r="Q59" s="16">
        <v>381715</v>
      </c>
      <c r="R59" s="16">
        <v>1124</v>
      </c>
      <c r="S59" s="16">
        <v>717</v>
      </c>
      <c r="T59" s="16">
        <v>142</v>
      </c>
      <c r="U59" s="16">
        <v>75</v>
      </c>
      <c r="V59" s="16">
        <v>66</v>
      </c>
      <c r="W59" s="16">
        <v>16</v>
      </c>
      <c r="X59" s="16">
        <v>1982</v>
      </c>
      <c r="Y59" s="16">
        <v>157</v>
      </c>
      <c r="Z59" s="7">
        <v>1</v>
      </c>
      <c r="AA59" s="7">
        <v>1.1100000000000001</v>
      </c>
      <c r="AB59" s="16">
        <v>40251</v>
      </c>
      <c r="AC59" s="16">
        <v>7611</v>
      </c>
      <c r="AD59" s="16">
        <v>176</v>
      </c>
      <c r="AE59" s="16">
        <v>111</v>
      </c>
      <c r="AF59" s="16">
        <v>3103</v>
      </c>
      <c r="AG59" s="16">
        <v>1850</v>
      </c>
      <c r="AH59">
        <v>1</v>
      </c>
      <c r="AI59" t="s">
        <v>141</v>
      </c>
      <c r="AJ59">
        <v>3</v>
      </c>
      <c r="AK59">
        <v>2</v>
      </c>
      <c r="AL59">
        <v>0.99999999999999989</v>
      </c>
    </row>
    <row r="62" spans="1:38" x14ac:dyDescent="0.2">
      <c r="A62" s="30" t="s">
        <v>7</v>
      </c>
      <c r="B62" s="31" t="s">
        <v>1012</v>
      </c>
      <c r="C62" s="32">
        <f>+SUM(F71:F174)</f>
        <v>478.51999999999992</v>
      </c>
      <c r="D62" s="33"/>
      <c r="E62" s="34" t="s">
        <v>1013</v>
      </c>
      <c r="F62" s="35">
        <f>+COUNTIF(A71:A174,"&gt;0")</f>
        <v>104</v>
      </c>
      <c r="G62" s="11"/>
      <c r="H62" s="7"/>
      <c r="I62" s="16"/>
      <c r="J62" s="16"/>
      <c r="P62" s="14"/>
      <c r="Q62" s="14"/>
      <c r="R62"/>
      <c r="Z62" s="16"/>
      <c r="AA62" s="16"/>
      <c r="AB62" s="7"/>
      <c r="AC62" s="7"/>
      <c r="AH62" s="16"/>
      <c r="AI62" s="16"/>
    </row>
    <row r="63" spans="1:38" x14ac:dyDescent="0.2">
      <c r="B63" s="13"/>
      <c r="F63"/>
      <c r="G63" s="11"/>
      <c r="H63" s="7"/>
      <c r="I63" s="16"/>
      <c r="J63" s="16"/>
      <c r="P63" s="14"/>
      <c r="Q63" s="14"/>
      <c r="R63"/>
      <c r="Z63" s="16"/>
      <c r="AA63" s="16"/>
      <c r="AB63" s="7"/>
      <c r="AC63" s="7"/>
      <c r="AH63" s="16"/>
      <c r="AI63" s="16"/>
    </row>
    <row r="64" spans="1:38" ht="13.5" thickBot="1" x14ac:dyDescent="0.25">
      <c r="B64" s="36" t="s">
        <v>1014</v>
      </c>
      <c r="C64" s="37" t="s">
        <v>1015</v>
      </c>
      <c r="F64"/>
      <c r="G64" s="11"/>
      <c r="H64" s="7"/>
      <c r="I64" s="16"/>
      <c r="J64" s="16"/>
      <c r="P64" s="14"/>
      <c r="Q64" s="14"/>
      <c r="R64"/>
      <c r="Z64" s="16"/>
      <c r="AA64" s="16"/>
      <c r="AB64" s="7"/>
      <c r="AC64" s="7"/>
      <c r="AH64" s="16"/>
      <c r="AI64" s="16"/>
    </row>
    <row r="65" spans="1:45" x14ac:dyDescent="0.2">
      <c r="A65" t="s">
        <v>1016</v>
      </c>
      <c r="B65" s="22">
        <f>+SUM(X71:X174)</f>
        <v>48342768</v>
      </c>
      <c r="C65" s="38">
        <f>+SUM(Y71:Y174)</f>
        <v>1756839</v>
      </c>
      <c r="E65" t="s">
        <v>1017</v>
      </c>
      <c r="F65" s="35">
        <f>+COUNTIF(A71:A174,"&lt;101")</f>
        <v>63</v>
      </c>
      <c r="G65" s="11"/>
      <c r="H65" s="7"/>
      <c r="I65" s="16"/>
      <c r="J65" s="16"/>
      <c r="P65" s="14"/>
      <c r="Q65" s="14"/>
      <c r="R65"/>
      <c r="Z65" s="16"/>
      <c r="AA65" s="16"/>
      <c r="AB65" s="7"/>
      <c r="AC65" s="7"/>
      <c r="AH65" s="16"/>
      <c r="AI65" s="16"/>
    </row>
    <row r="66" spans="1:45" x14ac:dyDescent="0.2">
      <c r="A66" t="s">
        <v>1018</v>
      </c>
      <c r="B66" s="22">
        <f>+SUM(AD71:AD174)</f>
        <v>16271768</v>
      </c>
      <c r="C66" s="38">
        <f>+SUM(AE71:AE174)</f>
        <v>2956554</v>
      </c>
      <c r="E66" t="s">
        <v>1019</v>
      </c>
      <c r="F66" s="35">
        <f>+COUNTIF(A71:A174,"&lt;501")</f>
        <v>98</v>
      </c>
      <c r="G66" s="11"/>
      <c r="H66" s="7"/>
      <c r="I66" s="16"/>
      <c r="J66" s="16"/>
      <c r="P66" s="14"/>
      <c r="Q66" s="14"/>
      <c r="R66"/>
      <c r="Z66" s="16"/>
      <c r="AA66" s="16"/>
      <c r="AB66" s="7"/>
      <c r="AC66" s="7"/>
      <c r="AH66" s="16"/>
      <c r="AI66" s="16"/>
    </row>
    <row r="67" spans="1:45" x14ac:dyDescent="0.2">
      <c r="A67" t="s">
        <v>1020</v>
      </c>
      <c r="B67" s="22">
        <f>+SUM(AB71:AB174)</f>
        <v>944663933</v>
      </c>
      <c r="C67" s="38">
        <f>+SUM(AC71:AC174)</f>
        <v>88737621</v>
      </c>
      <c r="E67" s="24" t="s">
        <v>1021</v>
      </c>
      <c r="F67" s="35">
        <f>+COUNTIF(B71:B174,"&lt;51")</f>
        <v>36</v>
      </c>
      <c r="G67" s="11"/>
      <c r="H67" s="7"/>
      <c r="I67" s="16"/>
      <c r="J67" s="16"/>
      <c r="P67" s="14"/>
      <c r="Q67" s="14"/>
      <c r="R67"/>
      <c r="Z67" s="16"/>
      <c r="AA67" s="16"/>
      <c r="AB67" s="7"/>
      <c r="AC67" s="7"/>
      <c r="AH67" s="16"/>
      <c r="AI67" s="16"/>
    </row>
    <row r="68" spans="1:45" x14ac:dyDescent="0.2">
      <c r="F68"/>
      <c r="G68" s="11"/>
      <c r="H68" s="7"/>
      <c r="I68" s="16"/>
      <c r="J68" s="16"/>
      <c r="P68" s="14"/>
      <c r="Q68" s="14"/>
      <c r="R68"/>
      <c r="Z68" s="16"/>
      <c r="AA68" s="16"/>
      <c r="AB68" s="7"/>
      <c r="AC68" s="7"/>
      <c r="AH68" s="16"/>
      <c r="AI68" s="16"/>
      <c r="AL68" s="39"/>
      <c r="AM68" s="39"/>
      <c r="AN68" s="39"/>
      <c r="AO68" s="39"/>
      <c r="AP68" s="39"/>
      <c r="AQ68" s="39"/>
      <c r="AR68" s="39"/>
      <c r="AS68" s="39"/>
    </row>
    <row r="70" spans="1:45" ht="90" thickBot="1" x14ac:dyDescent="0.25">
      <c r="A70" s="1" t="s">
        <v>987</v>
      </c>
      <c r="B70" s="1" t="s">
        <v>988</v>
      </c>
      <c r="C70" s="2" t="s">
        <v>956</v>
      </c>
      <c r="D70" s="2" t="s">
        <v>957</v>
      </c>
      <c r="E70" s="2" t="s">
        <v>989</v>
      </c>
      <c r="F70" s="8" t="s">
        <v>958</v>
      </c>
      <c r="G70" s="10" t="s">
        <v>959</v>
      </c>
      <c r="H70" s="4" t="s">
        <v>960</v>
      </c>
      <c r="I70" s="12" t="s">
        <v>990</v>
      </c>
      <c r="J70" s="3" t="s">
        <v>961</v>
      </c>
      <c r="K70" s="3" t="s">
        <v>962</v>
      </c>
      <c r="L70" s="5" t="s">
        <v>963</v>
      </c>
      <c r="M70" s="5" t="s">
        <v>964</v>
      </c>
      <c r="N70" s="5" t="s">
        <v>965</v>
      </c>
      <c r="O70" s="5" t="s">
        <v>966</v>
      </c>
      <c r="P70" s="6" t="s">
        <v>999</v>
      </c>
      <c r="Q70" s="4" t="s">
        <v>967</v>
      </c>
      <c r="R70" s="4" t="s">
        <v>968</v>
      </c>
      <c r="S70" s="4" t="s">
        <v>969</v>
      </c>
      <c r="T70" s="4" t="s">
        <v>970</v>
      </c>
      <c r="U70" s="4" t="s">
        <v>971</v>
      </c>
      <c r="V70" s="4" t="s">
        <v>972</v>
      </c>
      <c r="W70" s="4" t="s">
        <v>973</v>
      </c>
      <c r="X70" s="4" t="s">
        <v>974</v>
      </c>
      <c r="Y70" s="4" t="s">
        <v>975</v>
      </c>
      <c r="Z70" s="3" t="s">
        <v>991</v>
      </c>
      <c r="AA70" s="3" t="s">
        <v>976</v>
      </c>
      <c r="AB70" s="4" t="s">
        <v>977</v>
      </c>
      <c r="AC70" s="4" t="s">
        <v>978</v>
      </c>
      <c r="AD70" s="4" t="s">
        <v>979</v>
      </c>
      <c r="AE70" s="4" t="s">
        <v>980</v>
      </c>
      <c r="AF70" s="4" t="s">
        <v>981</v>
      </c>
      <c r="AG70" s="4" t="s">
        <v>982</v>
      </c>
      <c r="AH70" s="4" t="s">
        <v>983</v>
      </c>
      <c r="AI70" s="4" t="s">
        <v>984</v>
      </c>
      <c r="AJ70" s="4" t="s">
        <v>992</v>
      </c>
      <c r="AK70" s="4" t="s">
        <v>993</v>
      </c>
      <c r="AL70" s="4" t="s">
        <v>994</v>
      </c>
      <c r="AM70" s="4" t="s">
        <v>995</v>
      </c>
      <c r="AN70" s="4" t="s">
        <v>996</v>
      </c>
      <c r="AO70" s="4" t="s">
        <v>997</v>
      </c>
      <c r="AP70" s="4" t="s">
        <v>998</v>
      </c>
      <c r="AQ70" s="4" t="s">
        <v>985</v>
      </c>
      <c r="AR70" s="4" t="s">
        <v>986</v>
      </c>
    </row>
    <row r="71" spans="1:45" x14ac:dyDescent="0.2">
      <c r="A71">
        <v>1</v>
      </c>
      <c r="B71">
        <v>1</v>
      </c>
      <c r="C71" t="s">
        <v>6</v>
      </c>
      <c r="D71" t="s">
        <v>190</v>
      </c>
      <c r="E71" t="s">
        <v>218</v>
      </c>
      <c r="F71" s="9">
        <v>2.7</v>
      </c>
      <c r="G71" s="15">
        <v>845851</v>
      </c>
      <c r="H71" s="16">
        <v>33253</v>
      </c>
      <c r="I71" s="17">
        <v>1.81</v>
      </c>
      <c r="J71" s="7">
        <v>4</v>
      </c>
      <c r="K71" s="7">
        <v>2.29</v>
      </c>
      <c r="L71" s="14">
        <v>41</v>
      </c>
      <c r="M71" s="14">
        <v>62.1</v>
      </c>
      <c r="N71" s="14">
        <v>42.6</v>
      </c>
      <c r="O71" s="14">
        <v>62.09</v>
      </c>
      <c r="P71">
        <v>127</v>
      </c>
      <c r="Q71" s="16">
        <v>657278</v>
      </c>
      <c r="R71" s="16">
        <v>1323125</v>
      </c>
      <c r="S71" s="16">
        <v>756908</v>
      </c>
      <c r="T71" s="16">
        <v>200382</v>
      </c>
      <c r="U71" s="16">
        <v>45397</v>
      </c>
      <c r="V71" s="16">
        <v>36154</v>
      </c>
      <c r="W71" s="16">
        <v>8101</v>
      </c>
      <c r="X71" s="16">
        <v>2280415</v>
      </c>
      <c r="Y71" s="16">
        <v>89651</v>
      </c>
      <c r="Z71" s="7">
        <v>1.72</v>
      </c>
      <c r="AA71" s="7">
        <v>4</v>
      </c>
      <c r="AB71" s="16">
        <v>44525608</v>
      </c>
      <c r="AC71" s="16">
        <v>4535101</v>
      </c>
      <c r="AD71" s="16">
        <v>647321</v>
      </c>
      <c r="AE71" s="16">
        <v>153407</v>
      </c>
      <c r="AF71" s="16">
        <v>12996022</v>
      </c>
      <c r="AG71" s="16">
        <v>3332459</v>
      </c>
      <c r="AH71">
        <v>1</v>
      </c>
      <c r="AI71" t="s">
        <v>7</v>
      </c>
      <c r="AJ71">
        <v>1</v>
      </c>
      <c r="AK71">
        <v>1</v>
      </c>
      <c r="AL71">
        <v>1.9999999999999998</v>
      </c>
    </row>
    <row r="72" spans="1:45" x14ac:dyDescent="0.2">
      <c r="A72">
        <v>2</v>
      </c>
      <c r="B72">
        <v>5</v>
      </c>
      <c r="C72" t="s">
        <v>6</v>
      </c>
      <c r="D72" t="s">
        <v>190</v>
      </c>
      <c r="E72" t="s">
        <v>217</v>
      </c>
      <c r="F72" s="9">
        <v>3.54</v>
      </c>
      <c r="G72" s="15">
        <v>552110</v>
      </c>
      <c r="H72" s="16">
        <v>23128</v>
      </c>
      <c r="I72" s="17">
        <v>1.79</v>
      </c>
      <c r="J72" s="7">
        <v>4.8</v>
      </c>
      <c r="K72" s="7">
        <v>2.04</v>
      </c>
      <c r="L72" s="14">
        <v>42</v>
      </c>
      <c r="M72" s="14">
        <v>64.3</v>
      </c>
      <c r="N72" s="14">
        <v>43.1</v>
      </c>
      <c r="O72" s="14">
        <v>64.3</v>
      </c>
      <c r="P72">
        <v>126</v>
      </c>
      <c r="Q72" s="16">
        <v>743421</v>
      </c>
      <c r="R72" s="16">
        <v>1479697</v>
      </c>
      <c r="S72" s="16">
        <v>414053</v>
      </c>
      <c r="T72" s="16">
        <v>60167</v>
      </c>
      <c r="U72" s="16">
        <v>57911</v>
      </c>
      <c r="V72" s="16">
        <v>21118</v>
      </c>
      <c r="W72" s="16">
        <v>2820</v>
      </c>
      <c r="X72" s="16">
        <v>1953918</v>
      </c>
      <c r="Y72" s="16">
        <v>81850</v>
      </c>
      <c r="Z72" s="7">
        <v>1.76</v>
      </c>
      <c r="AA72" s="7">
        <v>4.8</v>
      </c>
      <c r="AB72" s="16">
        <v>38080600</v>
      </c>
      <c r="AC72" s="16">
        <v>4097898</v>
      </c>
      <c r="AD72" s="16">
        <v>445276</v>
      </c>
      <c r="AE72" s="16">
        <v>119807</v>
      </c>
      <c r="AF72" s="16">
        <v>8897272</v>
      </c>
      <c r="AG72" s="16">
        <v>2529736</v>
      </c>
      <c r="AH72">
        <v>1</v>
      </c>
      <c r="AI72" t="s">
        <v>7</v>
      </c>
      <c r="AJ72">
        <v>1</v>
      </c>
      <c r="AK72">
        <v>1</v>
      </c>
      <c r="AL72">
        <v>1.9999999999999998</v>
      </c>
    </row>
    <row r="73" spans="1:45" x14ac:dyDescent="0.2">
      <c r="A73">
        <v>3</v>
      </c>
      <c r="B73">
        <v>3</v>
      </c>
      <c r="C73" t="s">
        <v>6</v>
      </c>
      <c r="D73" t="s">
        <v>190</v>
      </c>
      <c r="E73" t="s">
        <v>219</v>
      </c>
      <c r="F73" s="9">
        <v>3.4</v>
      </c>
      <c r="G73" s="15">
        <v>508149</v>
      </c>
      <c r="H73" s="16">
        <v>29650</v>
      </c>
      <c r="I73" s="17">
        <v>1.46</v>
      </c>
      <c r="J73" s="7">
        <v>2.92</v>
      </c>
      <c r="K73" s="7">
        <v>1.59</v>
      </c>
      <c r="L73" s="14">
        <v>45.2</v>
      </c>
      <c r="M73" s="14">
        <v>61.8</v>
      </c>
      <c r="N73" s="14">
        <v>47</v>
      </c>
      <c r="O73" s="14">
        <v>61.84</v>
      </c>
      <c r="P73">
        <v>128</v>
      </c>
      <c r="Q73" s="16">
        <v>851569</v>
      </c>
      <c r="R73" s="16">
        <v>977818</v>
      </c>
      <c r="S73" s="16">
        <v>578915</v>
      </c>
      <c r="T73" s="16">
        <v>173006</v>
      </c>
      <c r="U73" s="16">
        <v>49489</v>
      </c>
      <c r="V73" s="16">
        <v>41272</v>
      </c>
      <c r="W73" s="16">
        <v>10166</v>
      </c>
      <c r="X73" s="16">
        <v>1729739</v>
      </c>
      <c r="Y73" s="16">
        <v>100927</v>
      </c>
      <c r="Z73" s="7">
        <v>1.4</v>
      </c>
      <c r="AA73" s="7">
        <v>2.91</v>
      </c>
      <c r="AB73" s="16">
        <v>34693618</v>
      </c>
      <c r="AC73" s="16">
        <v>5099139</v>
      </c>
      <c r="AD73" s="16">
        <v>467997</v>
      </c>
      <c r="AE73" s="16">
        <v>170872</v>
      </c>
      <c r="AF73" s="16">
        <v>9456445</v>
      </c>
      <c r="AG73" s="16">
        <v>3672959</v>
      </c>
      <c r="AH73">
        <v>1</v>
      </c>
      <c r="AI73" t="s">
        <v>7</v>
      </c>
      <c r="AJ73">
        <v>1</v>
      </c>
      <c r="AK73">
        <v>1</v>
      </c>
      <c r="AL73">
        <v>1.9999999999999998</v>
      </c>
    </row>
    <row r="74" spans="1:45" x14ac:dyDescent="0.2">
      <c r="A74">
        <v>4</v>
      </c>
      <c r="B74">
        <v>2</v>
      </c>
      <c r="C74" t="s">
        <v>6</v>
      </c>
      <c r="D74" t="s">
        <v>460</v>
      </c>
      <c r="E74" t="s">
        <v>491</v>
      </c>
      <c r="F74" s="9">
        <v>4.92</v>
      </c>
      <c r="G74" s="15">
        <v>483169</v>
      </c>
      <c r="H74" s="16">
        <v>30939</v>
      </c>
      <c r="I74" s="17">
        <v>1.82</v>
      </c>
      <c r="J74" s="7">
        <v>4.0199999999999996</v>
      </c>
      <c r="K74" s="7">
        <v>2.1</v>
      </c>
      <c r="L74" s="14">
        <v>39.5</v>
      </c>
      <c r="M74" s="14">
        <v>61.4</v>
      </c>
      <c r="N74" s="14">
        <v>40.299999999999997</v>
      </c>
      <c r="O74" s="14">
        <v>61.37</v>
      </c>
      <c r="P74">
        <v>342</v>
      </c>
      <c r="Q74" s="16">
        <v>737829</v>
      </c>
      <c r="R74" s="16">
        <v>1509221</v>
      </c>
      <c r="S74" s="16">
        <v>795108</v>
      </c>
      <c r="T74" s="16">
        <v>71895</v>
      </c>
      <c r="U74" s="16">
        <v>84819</v>
      </c>
      <c r="V74" s="16">
        <v>62113</v>
      </c>
      <c r="W74" s="16">
        <v>5224</v>
      </c>
      <c r="X74" s="16">
        <v>2376225</v>
      </c>
      <c r="Y74" s="16">
        <v>152156</v>
      </c>
      <c r="Z74" s="7">
        <v>1.76</v>
      </c>
      <c r="AA74" s="7">
        <v>3.92</v>
      </c>
      <c r="AB74" s="16">
        <v>48336939</v>
      </c>
      <c r="AC74" s="16">
        <v>7725558</v>
      </c>
      <c r="AD74" s="16">
        <v>782630</v>
      </c>
      <c r="AE74" s="16">
        <v>274648</v>
      </c>
      <c r="AF74" s="16">
        <v>15870476</v>
      </c>
      <c r="AG74" s="16">
        <v>5979508</v>
      </c>
      <c r="AH74">
        <v>1</v>
      </c>
      <c r="AI74" t="s">
        <v>7</v>
      </c>
      <c r="AJ74">
        <v>1</v>
      </c>
      <c r="AK74">
        <v>1</v>
      </c>
      <c r="AL74">
        <v>1.9999999999999998</v>
      </c>
    </row>
    <row r="75" spans="1:45" x14ac:dyDescent="0.2">
      <c r="A75">
        <v>5</v>
      </c>
      <c r="B75">
        <v>13</v>
      </c>
      <c r="C75" t="s">
        <v>6</v>
      </c>
      <c r="D75" t="s">
        <v>4</v>
      </c>
      <c r="E75" t="s">
        <v>8</v>
      </c>
      <c r="F75" s="9">
        <v>3.9</v>
      </c>
      <c r="G75" s="15">
        <v>461616</v>
      </c>
      <c r="H75" s="16">
        <v>10110</v>
      </c>
      <c r="I75" s="17">
        <v>1.58</v>
      </c>
      <c r="J75" s="7">
        <v>2.68</v>
      </c>
      <c r="K75" s="7">
        <v>1.63</v>
      </c>
      <c r="L75" s="14">
        <v>21</v>
      </c>
      <c r="M75" s="14">
        <v>31</v>
      </c>
      <c r="N75" s="14">
        <v>22</v>
      </c>
      <c r="O75" s="14">
        <v>30.95</v>
      </c>
      <c r="P75">
        <v>3</v>
      </c>
      <c r="Q75" s="16">
        <v>212735</v>
      </c>
      <c r="R75" s="16">
        <v>586208</v>
      </c>
      <c r="S75" s="16">
        <v>931576</v>
      </c>
      <c r="T75" s="16">
        <v>282519</v>
      </c>
      <c r="U75" s="16">
        <v>10590</v>
      </c>
      <c r="V75" s="16">
        <v>22869</v>
      </c>
      <c r="W75" s="16">
        <v>5970</v>
      </c>
      <c r="X75" s="16">
        <v>1800303</v>
      </c>
      <c r="Y75" s="16">
        <v>39429</v>
      </c>
      <c r="Z75" s="7">
        <v>1.5</v>
      </c>
      <c r="AA75" s="7">
        <v>2.69</v>
      </c>
      <c r="AB75" s="16">
        <v>34860482</v>
      </c>
      <c r="AC75" s="16">
        <v>1987171</v>
      </c>
      <c r="AD75" s="16">
        <v>832107</v>
      </c>
      <c r="AE75" s="16">
        <v>64517</v>
      </c>
      <c r="AF75" s="16">
        <v>16453055</v>
      </c>
      <c r="AG75" s="16">
        <v>1412588</v>
      </c>
      <c r="AH75">
        <v>3</v>
      </c>
      <c r="AI75" t="s">
        <v>7</v>
      </c>
      <c r="AJ75">
        <v>1</v>
      </c>
      <c r="AK75">
        <v>1</v>
      </c>
      <c r="AL75">
        <v>1.9999999999999998</v>
      </c>
    </row>
    <row r="76" spans="1:45" x14ac:dyDescent="0.2">
      <c r="A76">
        <v>6</v>
      </c>
      <c r="B76">
        <v>6</v>
      </c>
      <c r="C76" t="s">
        <v>6</v>
      </c>
      <c r="D76" t="s">
        <v>460</v>
      </c>
      <c r="E76" t="s">
        <v>492</v>
      </c>
      <c r="F76" s="9">
        <v>4.0999999999999996</v>
      </c>
      <c r="G76" s="15">
        <v>371659</v>
      </c>
      <c r="H76" s="16">
        <v>21831</v>
      </c>
      <c r="I76" s="17">
        <v>1.45</v>
      </c>
      <c r="J76" s="7">
        <v>2.87</v>
      </c>
      <c r="K76" s="7">
        <v>1.57</v>
      </c>
      <c r="L76" s="14">
        <v>46.6</v>
      </c>
      <c r="M76" s="14">
        <v>63.5</v>
      </c>
      <c r="N76" s="14">
        <v>46.9</v>
      </c>
      <c r="O76" s="14">
        <v>63.49</v>
      </c>
      <c r="P76">
        <v>343</v>
      </c>
      <c r="Q76" s="16">
        <v>797489</v>
      </c>
      <c r="R76" s="16">
        <v>894714</v>
      </c>
      <c r="S76" s="16">
        <v>536974</v>
      </c>
      <c r="T76" s="16">
        <v>92116</v>
      </c>
      <c r="U76" s="16">
        <v>46583</v>
      </c>
      <c r="V76" s="16">
        <v>37235</v>
      </c>
      <c r="W76" s="16">
        <v>5690</v>
      </c>
      <c r="X76" s="16">
        <v>1523804</v>
      </c>
      <c r="Y76" s="16">
        <v>89507</v>
      </c>
      <c r="Z76" s="7">
        <v>1.44</v>
      </c>
      <c r="AA76" s="7">
        <v>2.88</v>
      </c>
      <c r="AB76" s="16">
        <v>30420532</v>
      </c>
      <c r="AC76" s="16">
        <v>4465656</v>
      </c>
      <c r="AD76" s="16">
        <v>331788</v>
      </c>
      <c r="AE76" s="16">
        <v>123640</v>
      </c>
      <c r="AF76" s="16">
        <v>6519983</v>
      </c>
      <c r="AG76" s="16">
        <v>2485320</v>
      </c>
      <c r="AH76">
        <v>1</v>
      </c>
      <c r="AI76" t="s">
        <v>7</v>
      </c>
      <c r="AJ76">
        <v>1</v>
      </c>
      <c r="AK76">
        <v>1</v>
      </c>
      <c r="AL76">
        <v>1.9999999999999998</v>
      </c>
    </row>
    <row r="77" spans="1:45" x14ac:dyDescent="0.2">
      <c r="A77">
        <v>7</v>
      </c>
      <c r="B77">
        <v>10</v>
      </c>
      <c r="C77" t="s">
        <v>6</v>
      </c>
      <c r="D77" t="s">
        <v>821</v>
      </c>
      <c r="E77" t="s">
        <v>238</v>
      </c>
      <c r="F77" s="9">
        <v>3.96</v>
      </c>
      <c r="G77" s="15">
        <v>323791</v>
      </c>
      <c r="H77" s="16">
        <v>12926</v>
      </c>
      <c r="I77" s="17">
        <v>1.54</v>
      </c>
      <c r="J77" s="7">
        <v>3.09</v>
      </c>
      <c r="K77" s="7">
        <v>1.77</v>
      </c>
      <c r="L77" s="14">
        <v>48.3</v>
      </c>
      <c r="M77" s="14">
        <v>64.5</v>
      </c>
      <c r="N77" s="14">
        <v>48.9</v>
      </c>
      <c r="O77" s="14">
        <v>64.5</v>
      </c>
      <c r="P77">
        <v>586</v>
      </c>
      <c r="Q77" s="16">
        <v>596586</v>
      </c>
      <c r="R77" s="16">
        <v>847484</v>
      </c>
      <c r="S77" s="16">
        <v>367928</v>
      </c>
      <c r="T77" s="16">
        <v>67774</v>
      </c>
      <c r="U77" s="16">
        <v>30683</v>
      </c>
      <c r="V77" s="16">
        <v>17799</v>
      </c>
      <c r="W77" s="16">
        <v>2743</v>
      </c>
      <c r="X77" s="16">
        <v>1283186</v>
      </c>
      <c r="Y77" s="16">
        <v>51225</v>
      </c>
      <c r="Z77" s="7">
        <v>1.54</v>
      </c>
      <c r="AA77" s="7">
        <v>3.07</v>
      </c>
      <c r="AB77" s="16">
        <v>24889583</v>
      </c>
      <c r="AC77" s="16">
        <v>2563115</v>
      </c>
      <c r="AD77" s="16">
        <v>270010</v>
      </c>
      <c r="AE77" s="16">
        <v>74448</v>
      </c>
      <c r="AF77" s="16">
        <v>5428028</v>
      </c>
      <c r="AG77" s="16">
        <v>1602267</v>
      </c>
      <c r="AH77">
        <v>1</v>
      </c>
      <c r="AI77" t="s">
        <v>7</v>
      </c>
      <c r="AJ77">
        <v>1</v>
      </c>
      <c r="AK77">
        <v>1</v>
      </c>
      <c r="AL77">
        <v>1.9999999999999998</v>
      </c>
    </row>
    <row r="78" spans="1:45" x14ac:dyDescent="0.2">
      <c r="A78">
        <v>8</v>
      </c>
      <c r="B78">
        <v>4</v>
      </c>
      <c r="C78" t="s">
        <v>6</v>
      </c>
      <c r="D78" t="s">
        <v>843</v>
      </c>
      <c r="E78" t="s">
        <v>840</v>
      </c>
      <c r="F78" s="9">
        <v>3.34</v>
      </c>
      <c r="G78" s="15">
        <v>322397</v>
      </c>
      <c r="H78" s="16">
        <v>25188</v>
      </c>
      <c r="I78" s="17">
        <v>1.91</v>
      </c>
      <c r="J78" s="7">
        <v>4.04</v>
      </c>
      <c r="K78" s="7">
        <v>1.92</v>
      </c>
      <c r="L78" s="14">
        <v>42.1</v>
      </c>
      <c r="M78" s="14">
        <v>61.3</v>
      </c>
      <c r="N78" s="14">
        <v>42.6</v>
      </c>
      <c r="O78" s="14">
        <v>61.27</v>
      </c>
      <c r="P78">
        <v>601</v>
      </c>
      <c r="Q78" s="16">
        <v>309786</v>
      </c>
      <c r="R78" s="16">
        <v>716880</v>
      </c>
      <c r="S78" s="16">
        <v>327143</v>
      </c>
      <c r="T78" s="16">
        <v>31170</v>
      </c>
      <c r="U78" s="16">
        <v>50248</v>
      </c>
      <c r="V78" s="16">
        <v>30967</v>
      </c>
      <c r="W78" s="16">
        <v>2786</v>
      </c>
      <c r="X78" s="16">
        <v>1075193</v>
      </c>
      <c r="Y78" s="16">
        <v>84001</v>
      </c>
      <c r="Z78" s="7">
        <v>1.85</v>
      </c>
      <c r="AA78" s="7">
        <v>4.0999999999999996</v>
      </c>
      <c r="AB78" s="16">
        <v>22350017</v>
      </c>
      <c r="AC78" s="16">
        <v>4231402</v>
      </c>
      <c r="AD78" s="16">
        <v>370541</v>
      </c>
      <c r="AE78" s="16">
        <v>134259</v>
      </c>
      <c r="AF78" s="16">
        <v>7544546</v>
      </c>
      <c r="AG78" s="16">
        <v>2925061</v>
      </c>
      <c r="AH78">
        <v>1</v>
      </c>
      <c r="AI78" t="s">
        <v>7</v>
      </c>
      <c r="AJ78">
        <v>1</v>
      </c>
      <c r="AK78">
        <v>1</v>
      </c>
      <c r="AL78">
        <v>1.9999999999999998</v>
      </c>
    </row>
    <row r="79" spans="1:45" x14ac:dyDescent="0.2">
      <c r="A79">
        <v>9</v>
      </c>
      <c r="B79">
        <v>8</v>
      </c>
      <c r="C79" t="s">
        <v>6</v>
      </c>
      <c r="D79" t="s">
        <v>593</v>
      </c>
      <c r="E79" t="s">
        <v>596</v>
      </c>
      <c r="F79" s="9">
        <v>4.01</v>
      </c>
      <c r="G79" s="15">
        <v>313794</v>
      </c>
      <c r="H79" s="16">
        <v>19272</v>
      </c>
      <c r="I79" s="17">
        <v>1.39</v>
      </c>
      <c r="J79" s="7">
        <v>2.58</v>
      </c>
      <c r="K79" s="7">
        <v>1.44</v>
      </c>
      <c r="L79" s="14">
        <v>36.6</v>
      </c>
      <c r="M79" s="14">
        <v>46.5</v>
      </c>
      <c r="N79" s="14">
        <v>36.6</v>
      </c>
      <c r="O79" s="14">
        <v>46.39</v>
      </c>
      <c r="P79">
        <v>424</v>
      </c>
      <c r="Q79" s="16">
        <v>367621</v>
      </c>
      <c r="R79" s="16">
        <v>538664</v>
      </c>
      <c r="S79" s="16">
        <v>556632</v>
      </c>
      <c r="T79" s="16">
        <v>163960</v>
      </c>
      <c r="U79" s="16">
        <v>27969</v>
      </c>
      <c r="V79" s="16">
        <v>39416</v>
      </c>
      <c r="W79" s="16">
        <v>9954</v>
      </c>
      <c r="X79" s="16">
        <v>1259256</v>
      </c>
      <c r="Y79" s="16">
        <v>77339</v>
      </c>
      <c r="Z79" s="7">
        <v>1.38</v>
      </c>
      <c r="AA79" s="7">
        <v>2.61</v>
      </c>
      <c r="AB79" s="16">
        <v>25441223</v>
      </c>
      <c r="AC79" s="16">
        <v>3920474</v>
      </c>
      <c r="AD79" s="16">
        <v>375627</v>
      </c>
      <c r="AE79" s="16">
        <v>136636</v>
      </c>
      <c r="AF79" s="16">
        <v>7689976</v>
      </c>
      <c r="AG79" s="16">
        <v>3007103</v>
      </c>
      <c r="AH79">
        <v>1</v>
      </c>
      <c r="AI79" t="s">
        <v>7</v>
      </c>
      <c r="AJ79">
        <v>1</v>
      </c>
      <c r="AK79">
        <v>1</v>
      </c>
      <c r="AL79">
        <v>1.9999999999999998</v>
      </c>
    </row>
    <row r="80" spans="1:45" x14ac:dyDescent="0.2">
      <c r="A80">
        <v>10</v>
      </c>
      <c r="B80">
        <v>12</v>
      </c>
      <c r="C80" t="s">
        <v>6</v>
      </c>
      <c r="D80" t="s">
        <v>190</v>
      </c>
      <c r="E80" t="s">
        <v>216</v>
      </c>
      <c r="F80" s="9">
        <v>2.44</v>
      </c>
      <c r="G80" s="15">
        <v>301602</v>
      </c>
      <c r="H80" s="16">
        <v>11675</v>
      </c>
      <c r="I80" s="17">
        <v>1.37</v>
      </c>
      <c r="J80" s="7">
        <v>2.34</v>
      </c>
      <c r="K80" s="7">
        <v>1.42</v>
      </c>
      <c r="L80" s="14">
        <v>49.2</v>
      </c>
      <c r="M80" s="14">
        <v>64.599999999999994</v>
      </c>
      <c r="N80" s="14">
        <v>49</v>
      </c>
      <c r="O80" s="14">
        <v>64.59</v>
      </c>
      <c r="P80">
        <v>125</v>
      </c>
      <c r="Q80" s="16">
        <v>551621</v>
      </c>
      <c r="R80" s="16">
        <v>504984</v>
      </c>
      <c r="S80" s="16">
        <v>202767</v>
      </c>
      <c r="T80" s="16">
        <v>28159</v>
      </c>
      <c r="U80" s="16">
        <v>18011</v>
      </c>
      <c r="V80" s="16">
        <v>9399</v>
      </c>
      <c r="W80" s="16">
        <v>1078</v>
      </c>
      <c r="X80" s="16">
        <v>735910</v>
      </c>
      <c r="Y80" s="16">
        <v>28488</v>
      </c>
      <c r="Z80" s="7">
        <v>1.39</v>
      </c>
      <c r="AA80" s="7">
        <v>2.36</v>
      </c>
      <c r="AB80" s="16">
        <v>14156086</v>
      </c>
      <c r="AC80" s="16">
        <v>1412649</v>
      </c>
      <c r="AD80" s="16">
        <v>108537</v>
      </c>
      <c r="AE80" s="16">
        <v>35309</v>
      </c>
      <c r="AF80" s="16">
        <v>2129268</v>
      </c>
      <c r="AG80" s="16">
        <v>702146</v>
      </c>
      <c r="AH80">
        <v>1</v>
      </c>
      <c r="AI80" t="s">
        <v>7</v>
      </c>
      <c r="AJ80">
        <v>1</v>
      </c>
      <c r="AK80">
        <v>1</v>
      </c>
      <c r="AL80">
        <v>1.9999999999999998</v>
      </c>
    </row>
    <row r="81" spans="1:38" x14ac:dyDescent="0.2">
      <c r="A81">
        <v>11</v>
      </c>
      <c r="B81">
        <v>23</v>
      </c>
      <c r="C81" t="s">
        <v>6</v>
      </c>
      <c r="D81" t="s">
        <v>858</v>
      </c>
      <c r="E81" t="s">
        <v>859</v>
      </c>
      <c r="F81" s="9">
        <v>4.18</v>
      </c>
      <c r="G81" s="15">
        <v>252628</v>
      </c>
      <c r="H81" s="16">
        <v>6077</v>
      </c>
      <c r="I81" s="17">
        <v>1.47</v>
      </c>
      <c r="J81" s="7">
        <v>2.57</v>
      </c>
      <c r="K81" s="7">
        <v>1.48</v>
      </c>
      <c r="L81" s="14">
        <v>27.5</v>
      </c>
      <c r="M81" s="14">
        <v>38.4</v>
      </c>
      <c r="N81" s="14">
        <v>28.5</v>
      </c>
      <c r="O81" s="14">
        <v>38.33</v>
      </c>
      <c r="P81">
        <v>615</v>
      </c>
      <c r="Q81" s="16">
        <v>247955</v>
      </c>
      <c r="R81" s="16">
        <v>452191</v>
      </c>
      <c r="S81" s="16">
        <v>446723</v>
      </c>
      <c r="T81" s="16">
        <v>158082</v>
      </c>
      <c r="U81" s="16">
        <v>9394</v>
      </c>
      <c r="V81" s="16">
        <v>12163</v>
      </c>
      <c r="W81" s="16">
        <v>3871</v>
      </c>
      <c r="X81" s="16">
        <v>1056996</v>
      </c>
      <c r="Y81" s="16">
        <v>25428</v>
      </c>
      <c r="Z81" s="7">
        <v>1.41</v>
      </c>
      <c r="AA81" s="7">
        <v>2.57</v>
      </c>
      <c r="AB81" s="16">
        <v>20466951</v>
      </c>
      <c r="AC81" s="16">
        <v>1303367</v>
      </c>
      <c r="AD81" s="16">
        <v>454096</v>
      </c>
      <c r="AE81" s="16">
        <v>52397</v>
      </c>
      <c r="AF81" s="16">
        <v>9018817</v>
      </c>
      <c r="AG81" s="16">
        <v>1147760</v>
      </c>
      <c r="AH81">
        <v>3</v>
      </c>
      <c r="AI81" t="s">
        <v>7</v>
      </c>
      <c r="AJ81">
        <v>1</v>
      </c>
      <c r="AK81">
        <v>1</v>
      </c>
      <c r="AL81">
        <v>1.9999999999999998</v>
      </c>
    </row>
    <row r="82" spans="1:38" x14ac:dyDescent="0.2">
      <c r="A82">
        <v>13</v>
      </c>
      <c r="B82">
        <v>9</v>
      </c>
      <c r="C82" t="s">
        <v>6</v>
      </c>
      <c r="D82" t="s">
        <v>281</v>
      </c>
      <c r="E82" t="s">
        <v>282</v>
      </c>
      <c r="F82" s="9">
        <v>1.32</v>
      </c>
      <c r="G82" s="15">
        <v>224545</v>
      </c>
      <c r="H82" s="16">
        <v>15680</v>
      </c>
      <c r="I82" s="17">
        <v>1.32</v>
      </c>
      <c r="J82" s="7">
        <v>2.16</v>
      </c>
      <c r="K82" s="7">
        <v>1.34</v>
      </c>
      <c r="L82" s="14">
        <v>25.2</v>
      </c>
      <c r="M82" s="14">
        <v>31.6</v>
      </c>
      <c r="N82" s="14">
        <v>23.3</v>
      </c>
      <c r="O82" s="14">
        <v>30.54</v>
      </c>
      <c r="P82">
        <v>172</v>
      </c>
      <c r="Q82" s="16">
        <v>60755</v>
      </c>
      <c r="R82" s="16">
        <v>103394</v>
      </c>
      <c r="S82" s="16">
        <v>136880</v>
      </c>
      <c r="T82" s="16">
        <v>56798</v>
      </c>
      <c r="U82" s="16">
        <v>6132</v>
      </c>
      <c r="V82" s="16">
        <v>10767</v>
      </c>
      <c r="W82" s="16">
        <v>3844</v>
      </c>
      <c r="X82" s="16">
        <v>297073</v>
      </c>
      <c r="Y82" s="16">
        <v>20744</v>
      </c>
      <c r="Z82" s="7">
        <v>1.38</v>
      </c>
      <c r="AA82" s="7">
        <v>2.35</v>
      </c>
      <c r="AB82" s="16">
        <v>6165119</v>
      </c>
      <c r="AC82" s="16">
        <v>1039614</v>
      </c>
      <c r="AD82" s="16">
        <v>134199</v>
      </c>
      <c r="AE82" s="16">
        <v>30595</v>
      </c>
      <c r="AF82" s="16">
        <v>2705783</v>
      </c>
      <c r="AG82" s="16">
        <v>675728</v>
      </c>
      <c r="AH82">
        <v>3</v>
      </c>
      <c r="AI82" t="s">
        <v>7</v>
      </c>
      <c r="AJ82">
        <v>1</v>
      </c>
      <c r="AK82">
        <v>1</v>
      </c>
      <c r="AL82">
        <v>1.9999999999999998</v>
      </c>
    </row>
    <row r="83" spans="1:38" x14ac:dyDescent="0.2">
      <c r="A83">
        <v>14</v>
      </c>
      <c r="B83">
        <v>22</v>
      </c>
      <c r="C83" t="s">
        <v>243</v>
      </c>
      <c r="D83" t="s">
        <v>627</v>
      </c>
      <c r="E83" t="s">
        <v>238</v>
      </c>
      <c r="F83" s="9">
        <v>4.5199999999999996</v>
      </c>
      <c r="G83" s="15">
        <v>222883</v>
      </c>
      <c r="H83" s="16">
        <v>6103</v>
      </c>
      <c r="I83" s="17">
        <v>1.34</v>
      </c>
      <c r="J83" s="7">
        <v>2.16</v>
      </c>
      <c r="K83" s="7">
        <v>1.41</v>
      </c>
      <c r="L83" s="14">
        <v>31.8</v>
      </c>
      <c r="M83" s="14">
        <v>41.2</v>
      </c>
      <c r="N83" s="14">
        <v>32.5</v>
      </c>
      <c r="O83" s="14">
        <v>41.15</v>
      </c>
      <c r="P83">
        <v>447</v>
      </c>
      <c r="Q83" s="16">
        <v>285119</v>
      </c>
      <c r="R83" s="16">
        <v>369947</v>
      </c>
      <c r="S83" s="16">
        <v>493682</v>
      </c>
      <c r="T83" s="16">
        <v>143802</v>
      </c>
      <c r="U83" s="16">
        <v>8507</v>
      </c>
      <c r="V83" s="16">
        <v>15176</v>
      </c>
      <c r="W83" s="16">
        <v>3901</v>
      </c>
      <c r="X83" s="16">
        <v>1007431</v>
      </c>
      <c r="Y83" s="16">
        <v>27584</v>
      </c>
      <c r="Z83" s="7">
        <v>1.31</v>
      </c>
      <c r="AA83" s="7">
        <v>2.16</v>
      </c>
      <c r="AB83" s="16">
        <v>19542666</v>
      </c>
      <c r="AC83" s="16">
        <v>1408736</v>
      </c>
      <c r="AD83" s="16">
        <v>401054</v>
      </c>
      <c r="AE83" s="16">
        <v>54423</v>
      </c>
      <c r="AF83" s="16">
        <v>7982215</v>
      </c>
      <c r="AG83" s="16">
        <v>1190187</v>
      </c>
      <c r="AH83">
        <v>3</v>
      </c>
      <c r="AI83" t="s">
        <v>7</v>
      </c>
      <c r="AJ83">
        <v>1</v>
      </c>
      <c r="AK83">
        <v>1</v>
      </c>
      <c r="AL83">
        <v>1.9999999999999998</v>
      </c>
    </row>
    <row r="84" spans="1:38" x14ac:dyDescent="0.2">
      <c r="A84">
        <v>15</v>
      </c>
      <c r="B84">
        <v>7</v>
      </c>
      <c r="C84" t="s">
        <v>11</v>
      </c>
      <c r="D84" t="s">
        <v>843</v>
      </c>
      <c r="E84" t="s">
        <v>844</v>
      </c>
      <c r="F84" s="9">
        <v>0.5</v>
      </c>
      <c r="G84" s="15">
        <v>218318</v>
      </c>
      <c r="H84" s="16">
        <v>20771</v>
      </c>
      <c r="I84" s="17">
        <v>1.95</v>
      </c>
      <c r="J84" s="7">
        <v>5.18</v>
      </c>
      <c r="K84" s="7">
        <v>1.96</v>
      </c>
      <c r="L84" s="14">
        <v>38.9</v>
      </c>
      <c r="M84" s="14">
        <v>60.7</v>
      </c>
      <c r="N84" s="14">
        <v>38.799999999999997</v>
      </c>
      <c r="O84" s="14">
        <v>60.7</v>
      </c>
      <c r="P84">
        <v>602</v>
      </c>
      <c r="Q84" s="16">
        <v>37500</v>
      </c>
      <c r="R84" s="16">
        <v>89013</v>
      </c>
      <c r="S84" s="16">
        <v>17670</v>
      </c>
      <c r="T84" s="16">
        <v>2475</v>
      </c>
      <c r="U84" s="16">
        <v>8129</v>
      </c>
      <c r="V84" s="16">
        <v>1992</v>
      </c>
      <c r="W84" s="16">
        <v>264</v>
      </c>
      <c r="X84" s="16">
        <v>109159</v>
      </c>
      <c r="Y84" s="16">
        <v>10385</v>
      </c>
      <c r="Z84" s="7">
        <v>1.98</v>
      </c>
      <c r="AA84" s="7">
        <v>5.2</v>
      </c>
      <c r="AB84" s="16">
        <v>2329860</v>
      </c>
      <c r="AC84" s="16">
        <v>524712</v>
      </c>
      <c r="AD84" s="16">
        <v>40751</v>
      </c>
      <c r="AE84" s="16">
        <v>17404</v>
      </c>
      <c r="AF84" s="16">
        <v>835211</v>
      </c>
      <c r="AG84" s="16">
        <v>379159</v>
      </c>
      <c r="AH84">
        <v>1</v>
      </c>
      <c r="AI84" t="s">
        <v>7</v>
      </c>
      <c r="AJ84">
        <v>1</v>
      </c>
      <c r="AK84">
        <v>1</v>
      </c>
      <c r="AL84">
        <v>1.9999999999999998</v>
      </c>
    </row>
    <row r="85" spans="1:38" x14ac:dyDescent="0.2">
      <c r="A85">
        <v>16</v>
      </c>
      <c r="B85">
        <v>28</v>
      </c>
      <c r="C85" t="s">
        <v>6</v>
      </c>
      <c r="D85" t="s">
        <v>329</v>
      </c>
      <c r="E85" t="s">
        <v>332</v>
      </c>
      <c r="F85" s="9">
        <v>3.92</v>
      </c>
      <c r="G85" s="15">
        <v>212594</v>
      </c>
      <c r="H85" s="16">
        <v>4774</v>
      </c>
      <c r="I85" s="17">
        <v>1.41</v>
      </c>
      <c r="J85" s="7">
        <v>2.62</v>
      </c>
      <c r="K85" s="7">
        <v>1.49</v>
      </c>
      <c r="L85" s="14">
        <v>21.7</v>
      </c>
      <c r="M85" s="14">
        <v>29.1</v>
      </c>
      <c r="N85" s="14">
        <v>22.2</v>
      </c>
      <c r="O85" s="14">
        <v>29.02</v>
      </c>
      <c r="P85">
        <v>207</v>
      </c>
      <c r="Q85" s="16">
        <v>132606</v>
      </c>
      <c r="R85" s="16">
        <v>292690</v>
      </c>
      <c r="S85" s="16">
        <v>407052</v>
      </c>
      <c r="T85" s="16">
        <v>133838</v>
      </c>
      <c r="U85" s="16">
        <v>5530</v>
      </c>
      <c r="V85" s="16">
        <v>10207</v>
      </c>
      <c r="W85" s="16">
        <v>2982</v>
      </c>
      <c r="X85" s="16">
        <v>833580</v>
      </c>
      <c r="Y85" s="16">
        <v>18719</v>
      </c>
      <c r="Z85" s="7">
        <v>1.37</v>
      </c>
      <c r="AA85" s="7">
        <v>2.63</v>
      </c>
      <c r="AB85" s="16">
        <v>16142689</v>
      </c>
      <c r="AC85" s="16">
        <v>939547</v>
      </c>
      <c r="AD85" s="16">
        <v>379262</v>
      </c>
      <c r="AE85" s="16">
        <v>28775</v>
      </c>
      <c r="AF85" s="16">
        <v>7496864</v>
      </c>
      <c r="AG85" s="16">
        <v>629291</v>
      </c>
      <c r="AH85">
        <v>3</v>
      </c>
      <c r="AI85" t="s">
        <v>7</v>
      </c>
      <c r="AJ85">
        <v>1</v>
      </c>
      <c r="AK85">
        <v>1</v>
      </c>
      <c r="AL85">
        <v>1.9999999999999998</v>
      </c>
    </row>
    <row r="86" spans="1:38" x14ac:dyDescent="0.2">
      <c r="A86">
        <v>17</v>
      </c>
      <c r="B86">
        <v>61</v>
      </c>
      <c r="C86" t="s">
        <v>44</v>
      </c>
      <c r="D86" t="s">
        <v>707</v>
      </c>
      <c r="E86" t="s">
        <v>709</v>
      </c>
      <c r="F86" s="9">
        <v>5.03</v>
      </c>
      <c r="G86" s="15">
        <v>195154</v>
      </c>
      <c r="H86" s="16">
        <v>2558</v>
      </c>
      <c r="I86" s="17">
        <v>1.35</v>
      </c>
      <c r="J86" s="7">
        <v>2.08</v>
      </c>
      <c r="K86" s="7">
        <v>1.45</v>
      </c>
      <c r="L86" s="14">
        <v>28.8</v>
      </c>
      <c r="M86" s="14">
        <v>37.9</v>
      </c>
      <c r="N86" s="14">
        <v>29.9</v>
      </c>
      <c r="O86" s="14">
        <v>37.590000000000003</v>
      </c>
      <c r="P86">
        <v>502</v>
      </c>
      <c r="Q86" s="16">
        <v>259423</v>
      </c>
      <c r="R86" s="16">
        <v>360067</v>
      </c>
      <c r="S86" s="16">
        <v>443497</v>
      </c>
      <c r="T86" s="16">
        <v>178451</v>
      </c>
      <c r="U86" s="16">
        <v>3877</v>
      </c>
      <c r="V86" s="16">
        <v>6614</v>
      </c>
      <c r="W86" s="16">
        <v>2378</v>
      </c>
      <c r="X86" s="16">
        <v>982016</v>
      </c>
      <c r="Y86" s="16">
        <v>12870</v>
      </c>
      <c r="Z86" s="7">
        <v>1.29</v>
      </c>
      <c r="AA86" s="7">
        <v>2.09</v>
      </c>
      <c r="AB86" s="16">
        <v>18673324</v>
      </c>
      <c r="AC86" s="16">
        <v>665187</v>
      </c>
      <c r="AD86" s="16">
        <v>408524</v>
      </c>
      <c r="AE86" s="16">
        <v>29006</v>
      </c>
      <c r="AF86" s="16">
        <v>8075026</v>
      </c>
      <c r="AG86" s="16">
        <v>638598</v>
      </c>
      <c r="AH86">
        <v>3</v>
      </c>
      <c r="AI86" t="s">
        <v>7</v>
      </c>
      <c r="AJ86">
        <v>1</v>
      </c>
      <c r="AK86">
        <v>1</v>
      </c>
      <c r="AL86">
        <v>1.9999999999999998</v>
      </c>
    </row>
    <row r="87" spans="1:38" x14ac:dyDescent="0.2">
      <c r="A87">
        <v>18</v>
      </c>
      <c r="B87">
        <v>44</v>
      </c>
      <c r="C87" t="s">
        <v>44</v>
      </c>
      <c r="D87" t="s">
        <v>710</v>
      </c>
      <c r="E87" t="s">
        <v>711</v>
      </c>
      <c r="F87" s="9">
        <v>4.07</v>
      </c>
      <c r="G87" s="15">
        <v>194380</v>
      </c>
      <c r="H87" s="16">
        <v>2996</v>
      </c>
      <c r="I87" s="17">
        <v>1.4</v>
      </c>
      <c r="J87" s="7">
        <v>2.31</v>
      </c>
      <c r="K87" s="7">
        <v>1.52</v>
      </c>
      <c r="L87" s="14">
        <v>27.5</v>
      </c>
      <c r="M87" s="14">
        <v>36.700000000000003</v>
      </c>
      <c r="N87" s="14">
        <v>29.1</v>
      </c>
      <c r="O87" s="14">
        <v>36.75</v>
      </c>
      <c r="P87">
        <v>503</v>
      </c>
      <c r="Q87" s="16">
        <v>190969</v>
      </c>
      <c r="R87" s="16">
        <v>306842</v>
      </c>
      <c r="S87" s="16">
        <v>367266</v>
      </c>
      <c r="T87" s="16">
        <v>116436</v>
      </c>
      <c r="U87" s="16">
        <v>3790</v>
      </c>
      <c r="V87" s="16">
        <v>6541</v>
      </c>
      <c r="W87" s="16">
        <v>1854</v>
      </c>
      <c r="X87" s="16">
        <v>790544</v>
      </c>
      <c r="Y87" s="16">
        <v>12185</v>
      </c>
      <c r="Z87" s="7">
        <v>1.31</v>
      </c>
      <c r="AA87" s="7">
        <v>2.31</v>
      </c>
      <c r="AB87" s="16">
        <v>15127301</v>
      </c>
      <c r="AC87" s="16">
        <v>628121</v>
      </c>
      <c r="AD87" s="16">
        <v>349867</v>
      </c>
      <c r="AE87" s="16">
        <v>26712</v>
      </c>
      <c r="AF87" s="16">
        <v>6919116</v>
      </c>
      <c r="AG87" s="16">
        <v>587092</v>
      </c>
      <c r="AH87">
        <v>3</v>
      </c>
      <c r="AI87" t="s">
        <v>7</v>
      </c>
      <c r="AJ87">
        <v>1</v>
      </c>
      <c r="AK87">
        <v>1</v>
      </c>
      <c r="AL87">
        <v>1.9999999999999998</v>
      </c>
    </row>
    <row r="88" spans="1:38" x14ac:dyDescent="0.2">
      <c r="A88">
        <v>19</v>
      </c>
      <c r="B88">
        <v>31</v>
      </c>
      <c r="C88" t="s">
        <v>6</v>
      </c>
      <c r="D88" t="s">
        <v>333</v>
      </c>
      <c r="E88" t="s">
        <v>334</v>
      </c>
      <c r="F88" s="9">
        <v>6.15</v>
      </c>
      <c r="G88" s="15">
        <v>194080</v>
      </c>
      <c r="H88" s="16">
        <v>3607</v>
      </c>
      <c r="I88" s="17">
        <v>1.43</v>
      </c>
      <c r="J88" s="7">
        <v>2.2000000000000002</v>
      </c>
      <c r="K88" s="7">
        <v>1.55</v>
      </c>
      <c r="L88" s="14">
        <v>22.6</v>
      </c>
      <c r="M88" s="14">
        <v>31.1</v>
      </c>
      <c r="N88" s="14">
        <v>23.8</v>
      </c>
      <c r="O88" s="14">
        <v>31.08</v>
      </c>
      <c r="P88">
        <v>208</v>
      </c>
      <c r="Q88" s="16">
        <v>205226</v>
      </c>
      <c r="R88" s="16">
        <v>413242</v>
      </c>
      <c r="S88" s="16">
        <v>575748</v>
      </c>
      <c r="T88" s="16">
        <v>204020</v>
      </c>
      <c r="U88" s="16">
        <v>6357</v>
      </c>
      <c r="V88" s="16">
        <v>12036</v>
      </c>
      <c r="W88" s="16">
        <v>3778</v>
      </c>
      <c r="X88" s="16">
        <v>1193009</v>
      </c>
      <c r="Y88" s="16">
        <v>22171</v>
      </c>
      <c r="Z88" s="7">
        <v>1.35</v>
      </c>
      <c r="AA88" s="7">
        <v>2.19</v>
      </c>
      <c r="AB88" s="16">
        <v>23040123</v>
      </c>
      <c r="AC88" s="16">
        <v>1129026</v>
      </c>
      <c r="AD88" s="16">
        <v>579229</v>
      </c>
      <c r="AE88" s="16">
        <v>41941</v>
      </c>
      <c r="AF88" s="16">
        <v>11447641</v>
      </c>
      <c r="AG88" s="16">
        <v>919812</v>
      </c>
      <c r="AH88">
        <v>3</v>
      </c>
      <c r="AI88" t="s">
        <v>7</v>
      </c>
      <c r="AJ88">
        <v>1</v>
      </c>
      <c r="AK88">
        <v>1</v>
      </c>
      <c r="AL88">
        <v>1.9999999999999998</v>
      </c>
    </row>
    <row r="89" spans="1:38" x14ac:dyDescent="0.2">
      <c r="A89">
        <v>20</v>
      </c>
      <c r="B89">
        <v>19</v>
      </c>
      <c r="C89" t="s">
        <v>213</v>
      </c>
      <c r="D89" t="s">
        <v>190</v>
      </c>
      <c r="E89" t="s">
        <v>215</v>
      </c>
      <c r="F89" s="9">
        <v>7.25</v>
      </c>
      <c r="G89" s="15">
        <v>190644</v>
      </c>
      <c r="H89" s="16">
        <v>7033</v>
      </c>
      <c r="I89" s="17">
        <v>1.25</v>
      </c>
      <c r="J89" s="7">
        <v>2.42</v>
      </c>
      <c r="K89" s="7">
        <v>1.29</v>
      </c>
      <c r="L89" s="14">
        <v>54.2</v>
      </c>
      <c r="M89" s="14">
        <v>65</v>
      </c>
      <c r="N89" s="14">
        <v>55.1</v>
      </c>
      <c r="O89" s="14">
        <v>64.97</v>
      </c>
      <c r="P89">
        <v>124</v>
      </c>
      <c r="Q89" s="16">
        <v>1730997</v>
      </c>
      <c r="R89" s="16">
        <v>1062807</v>
      </c>
      <c r="S89" s="16">
        <v>297442</v>
      </c>
      <c r="T89" s="16">
        <v>22680</v>
      </c>
      <c r="U89" s="16">
        <v>36118</v>
      </c>
      <c r="V89" s="16">
        <v>13891</v>
      </c>
      <c r="W89" s="16">
        <v>1009</v>
      </c>
      <c r="X89" s="16">
        <v>1382929</v>
      </c>
      <c r="Y89" s="16">
        <v>51018</v>
      </c>
      <c r="Z89" s="7">
        <v>1.23</v>
      </c>
      <c r="AA89" s="7">
        <v>2.4500000000000002</v>
      </c>
      <c r="AB89" s="16">
        <v>26433800</v>
      </c>
      <c r="AC89" s="16">
        <v>2505409</v>
      </c>
      <c r="AD89" s="16">
        <v>156377</v>
      </c>
      <c r="AE89" s="16">
        <v>51271</v>
      </c>
      <c r="AF89" s="16">
        <v>3014850</v>
      </c>
      <c r="AG89" s="16">
        <v>971092</v>
      </c>
      <c r="AH89">
        <v>1</v>
      </c>
      <c r="AI89" t="s">
        <v>7</v>
      </c>
      <c r="AJ89">
        <v>1</v>
      </c>
      <c r="AK89">
        <v>1</v>
      </c>
      <c r="AL89">
        <v>1.9999999999999998</v>
      </c>
    </row>
    <row r="90" spans="1:38" x14ac:dyDescent="0.2">
      <c r="A90">
        <v>22</v>
      </c>
      <c r="B90">
        <v>17</v>
      </c>
      <c r="C90" t="s">
        <v>243</v>
      </c>
      <c r="D90" t="s">
        <v>821</v>
      </c>
      <c r="E90" t="s">
        <v>823</v>
      </c>
      <c r="F90" s="9">
        <v>1.02</v>
      </c>
      <c r="G90" s="15">
        <v>177473</v>
      </c>
      <c r="H90" s="16">
        <v>7731</v>
      </c>
      <c r="I90" s="17">
        <v>1.31</v>
      </c>
      <c r="J90" s="7">
        <v>2.41</v>
      </c>
      <c r="K90" s="7">
        <v>1.48</v>
      </c>
      <c r="L90" s="14">
        <v>51.2</v>
      </c>
      <c r="M90" s="14">
        <v>63.9</v>
      </c>
      <c r="N90" s="14">
        <v>53.3</v>
      </c>
      <c r="O90" s="14">
        <v>63.93</v>
      </c>
      <c r="P90">
        <v>588</v>
      </c>
      <c r="Q90" s="16">
        <v>152250</v>
      </c>
      <c r="R90" s="16">
        <v>127966</v>
      </c>
      <c r="S90" s="16">
        <v>44648</v>
      </c>
      <c r="T90" s="16">
        <v>7520</v>
      </c>
      <c r="U90" s="16">
        <v>4975</v>
      </c>
      <c r="V90" s="16">
        <v>2443</v>
      </c>
      <c r="W90" s="16">
        <v>429</v>
      </c>
      <c r="X90" s="16">
        <v>180135</v>
      </c>
      <c r="Y90" s="16">
        <v>7847</v>
      </c>
      <c r="Z90" s="7">
        <v>1.25</v>
      </c>
      <c r="AA90" s="7">
        <v>2.41</v>
      </c>
      <c r="AB90" s="16">
        <v>3498486</v>
      </c>
      <c r="AC90" s="16">
        <v>387765</v>
      </c>
      <c r="AD90" s="16">
        <v>30485</v>
      </c>
      <c r="AE90" s="16">
        <v>9029</v>
      </c>
      <c r="AF90" s="16">
        <v>587013</v>
      </c>
      <c r="AG90" s="16">
        <v>167649</v>
      </c>
      <c r="AH90">
        <v>1</v>
      </c>
      <c r="AI90" t="s">
        <v>7</v>
      </c>
      <c r="AJ90">
        <v>1</v>
      </c>
      <c r="AK90">
        <v>1</v>
      </c>
      <c r="AL90">
        <v>1.9999999999999998</v>
      </c>
    </row>
    <row r="91" spans="1:38" x14ac:dyDescent="0.2">
      <c r="A91">
        <v>24</v>
      </c>
      <c r="B91">
        <v>34</v>
      </c>
      <c r="C91" t="s">
        <v>6</v>
      </c>
      <c r="D91" t="s">
        <v>581</v>
      </c>
      <c r="E91" t="s">
        <v>585</v>
      </c>
      <c r="F91" s="9">
        <v>6.69</v>
      </c>
      <c r="G91" s="15">
        <v>162925</v>
      </c>
      <c r="H91" s="16">
        <v>3352</v>
      </c>
      <c r="I91" s="17">
        <v>1.37</v>
      </c>
      <c r="J91" s="7">
        <v>2.19</v>
      </c>
      <c r="K91" s="7">
        <v>1.45</v>
      </c>
      <c r="L91" s="14">
        <v>27.9</v>
      </c>
      <c r="M91" s="14">
        <v>36.6</v>
      </c>
      <c r="N91" s="14">
        <v>28.8</v>
      </c>
      <c r="O91" s="14">
        <v>36.770000000000003</v>
      </c>
      <c r="P91">
        <v>416</v>
      </c>
      <c r="Q91" s="16">
        <v>262052</v>
      </c>
      <c r="R91" s="16">
        <v>408228</v>
      </c>
      <c r="S91" s="16">
        <v>475531</v>
      </c>
      <c r="T91" s="16">
        <v>206862</v>
      </c>
      <c r="U91" s="16">
        <v>7224</v>
      </c>
      <c r="V91" s="16">
        <v>10951</v>
      </c>
      <c r="W91" s="16">
        <v>4265</v>
      </c>
      <c r="X91" s="16">
        <v>1090622</v>
      </c>
      <c r="Y91" s="16">
        <v>22440</v>
      </c>
      <c r="Z91" s="7">
        <v>1.33</v>
      </c>
      <c r="AA91" s="7">
        <v>2.19</v>
      </c>
      <c r="AB91" s="16">
        <v>21043743</v>
      </c>
      <c r="AC91" s="16">
        <v>1154044</v>
      </c>
      <c r="AD91" s="16">
        <v>487150</v>
      </c>
      <c r="AE91" s="16">
        <v>47874</v>
      </c>
      <c r="AF91" s="16">
        <v>9659467</v>
      </c>
      <c r="AG91" s="16">
        <v>1052121</v>
      </c>
      <c r="AH91">
        <v>3</v>
      </c>
      <c r="AI91" t="s">
        <v>7</v>
      </c>
      <c r="AJ91">
        <v>1</v>
      </c>
      <c r="AK91">
        <v>1</v>
      </c>
      <c r="AL91">
        <v>1.9999999999999998</v>
      </c>
    </row>
    <row r="92" spans="1:38" x14ac:dyDescent="0.2">
      <c r="A92">
        <v>25</v>
      </c>
      <c r="B92">
        <v>14</v>
      </c>
      <c r="C92" t="s">
        <v>213</v>
      </c>
      <c r="D92" t="s">
        <v>593</v>
      </c>
      <c r="E92" t="s">
        <v>594</v>
      </c>
      <c r="F92" s="9">
        <v>4.34</v>
      </c>
      <c r="G92" s="15">
        <v>160220</v>
      </c>
      <c r="H92" s="16">
        <v>9783</v>
      </c>
      <c r="I92" s="17">
        <v>1.37</v>
      </c>
      <c r="J92" s="7">
        <v>2.3199999999999998</v>
      </c>
      <c r="K92" s="7">
        <v>1.44</v>
      </c>
      <c r="L92" s="14">
        <v>35.700000000000003</v>
      </c>
      <c r="M92" s="14">
        <v>46.4</v>
      </c>
      <c r="N92" s="14">
        <v>35.9</v>
      </c>
      <c r="O92" s="14">
        <v>46.39</v>
      </c>
      <c r="P92">
        <v>422</v>
      </c>
      <c r="Q92" s="16">
        <v>238313</v>
      </c>
      <c r="R92" s="16">
        <v>305999</v>
      </c>
      <c r="S92" s="16">
        <v>289045</v>
      </c>
      <c r="T92" s="16">
        <v>100311</v>
      </c>
      <c r="U92" s="16">
        <v>16221</v>
      </c>
      <c r="V92" s="16">
        <v>20343</v>
      </c>
      <c r="W92" s="16">
        <v>5893</v>
      </c>
      <c r="X92" s="16">
        <v>695356</v>
      </c>
      <c r="Y92" s="16">
        <v>42458</v>
      </c>
      <c r="Z92" s="7">
        <v>1.36</v>
      </c>
      <c r="AA92" s="7">
        <v>2.33</v>
      </c>
      <c r="AB92" s="16">
        <v>14015586</v>
      </c>
      <c r="AC92" s="16">
        <v>2149959</v>
      </c>
      <c r="AD92" s="16">
        <v>194561</v>
      </c>
      <c r="AE92" s="16">
        <v>73994</v>
      </c>
      <c r="AF92" s="16">
        <v>3989239</v>
      </c>
      <c r="AG92" s="16">
        <v>1626795</v>
      </c>
      <c r="AH92">
        <v>3</v>
      </c>
      <c r="AI92" t="s">
        <v>7</v>
      </c>
      <c r="AJ92">
        <v>1</v>
      </c>
      <c r="AK92">
        <v>1</v>
      </c>
      <c r="AL92">
        <v>1.9999999999999998</v>
      </c>
    </row>
    <row r="93" spans="1:38" x14ac:dyDescent="0.2">
      <c r="A93">
        <v>26</v>
      </c>
      <c r="B93">
        <v>27</v>
      </c>
      <c r="C93" t="s">
        <v>6</v>
      </c>
      <c r="D93" t="s">
        <v>620</v>
      </c>
      <c r="E93" t="s">
        <v>621</v>
      </c>
      <c r="F93" s="9">
        <v>6.09</v>
      </c>
      <c r="G93" s="15">
        <v>158733</v>
      </c>
      <c r="H93" s="16">
        <v>4904</v>
      </c>
      <c r="I93" s="17">
        <v>1.37</v>
      </c>
      <c r="J93" s="7">
        <v>2.29</v>
      </c>
      <c r="K93" s="7">
        <v>1.38</v>
      </c>
      <c r="L93" s="14">
        <v>24.1</v>
      </c>
      <c r="M93" s="14">
        <v>31.2</v>
      </c>
      <c r="N93" s="14">
        <v>25</v>
      </c>
      <c r="O93" s="14">
        <v>31.14</v>
      </c>
      <c r="P93">
        <v>443</v>
      </c>
      <c r="Q93" s="16">
        <v>223286</v>
      </c>
      <c r="R93" s="16">
        <v>395191</v>
      </c>
      <c r="S93" s="16">
        <v>377883</v>
      </c>
      <c r="T93" s="16">
        <v>192818</v>
      </c>
      <c r="U93" s="16">
        <v>10332</v>
      </c>
      <c r="V93" s="16">
        <v>13468</v>
      </c>
      <c r="W93" s="16">
        <v>6045</v>
      </c>
      <c r="X93" s="16">
        <v>965892</v>
      </c>
      <c r="Y93" s="16">
        <v>29844</v>
      </c>
      <c r="Z93" s="7">
        <v>1.31</v>
      </c>
      <c r="AA93" s="7">
        <v>2.31</v>
      </c>
      <c r="AB93" s="16">
        <v>19030283</v>
      </c>
      <c r="AC93" s="16">
        <v>1518320</v>
      </c>
      <c r="AD93" s="16">
        <v>482744</v>
      </c>
      <c r="AE93" s="16">
        <v>55869</v>
      </c>
      <c r="AF93" s="16">
        <v>9587849</v>
      </c>
      <c r="AG93" s="16">
        <v>1223484</v>
      </c>
      <c r="AH93">
        <v>3</v>
      </c>
      <c r="AI93" t="s">
        <v>7</v>
      </c>
      <c r="AJ93">
        <v>1</v>
      </c>
      <c r="AK93">
        <v>1</v>
      </c>
      <c r="AL93">
        <v>1.9999999999999998</v>
      </c>
    </row>
    <row r="94" spans="1:38" x14ac:dyDescent="0.2">
      <c r="A94">
        <v>27</v>
      </c>
      <c r="B94">
        <v>38</v>
      </c>
      <c r="C94" t="s">
        <v>6</v>
      </c>
      <c r="D94" t="s">
        <v>239</v>
      </c>
      <c r="E94" t="s">
        <v>240</v>
      </c>
      <c r="F94" s="9">
        <v>6.1</v>
      </c>
      <c r="G94" s="15">
        <v>157238</v>
      </c>
      <c r="H94" s="16">
        <v>3101</v>
      </c>
      <c r="I94" s="17">
        <v>1.32</v>
      </c>
      <c r="J94" s="7">
        <v>2.02</v>
      </c>
      <c r="K94" s="7">
        <v>1.33</v>
      </c>
      <c r="L94" s="14">
        <v>28.6</v>
      </c>
      <c r="M94" s="14">
        <v>36.799999999999997</v>
      </c>
      <c r="N94" s="14">
        <v>29.5</v>
      </c>
      <c r="O94" s="14">
        <v>36.76</v>
      </c>
      <c r="P94">
        <v>147</v>
      </c>
      <c r="Q94" s="16">
        <v>238426</v>
      </c>
      <c r="R94" s="16">
        <v>310318</v>
      </c>
      <c r="S94" s="16">
        <v>455913</v>
      </c>
      <c r="T94" s="16">
        <v>192922</v>
      </c>
      <c r="U94" s="16">
        <v>5149</v>
      </c>
      <c r="V94" s="16">
        <v>9968</v>
      </c>
      <c r="W94" s="16">
        <v>3799</v>
      </c>
      <c r="X94" s="16">
        <v>959153</v>
      </c>
      <c r="Y94" s="16">
        <v>18916</v>
      </c>
      <c r="Z94" s="7">
        <v>1.27</v>
      </c>
      <c r="AA94" s="7">
        <v>2.0299999999999998</v>
      </c>
      <c r="AB94" s="16">
        <v>18476395</v>
      </c>
      <c r="AC94" s="16">
        <v>972559</v>
      </c>
      <c r="AD94" s="16">
        <v>425313</v>
      </c>
      <c r="AE94" s="16">
        <v>40432</v>
      </c>
      <c r="AF94" s="16">
        <v>8427470</v>
      </c>
      <c r="AG94" s="16">
        <v>885962</v>
      </c>
      <c r="AH94">
        <v>3</v>
      </c>
      <c r="AI94" t="s">
        <v>7</v>
      </c>
      <c r="AJ94">
        <v>1</v>
      </c>
      <c r="AK94">
        <v>1</v>
      </c>
      <c r="AL94">
        <v>1.9999999999999998</v>
      </c>
    </row>
    <row r="95" spans="1:38" x14ac:dyDescent="0.2">
      <c r="A95">
        <v>29</v>
      </c>
      <c r="B95">
        <v>63</v>
      </c>
      <c r="C95" t="s">
        <v>243</v>
      </c>
      <c r="D95" t="s">
        <v>581</v>
      </c>
      <c r="E95" t="s">
        <v>584</v>
      </c>
      <c r="F95" s="9">
        <v>5.18</v>
      </c>
      <c r="G95" s="15">
        <v>146705</v>
      </c>
      <c r="H95" s="16">
        <v>2414</v>
      </c>
      <c r="I95" s="17">
        <v>1.3</v>
      </c>
      <c r="J95" s="7">
        <v>2.17</v>
      </c>
      <c r="K95" s="7">
        <v>1.36</v>
      </c>
      <c r="L95" s="14">
        <v>39.200000000000003</v>
      </c>
      <c r="M95" s="14">
        <v>48.8</v>
      </c>
      <c r="N95" s="14">
        <v>39.6</v>
      </c>
      <c r="O95" s="14">
        <v>48.57</v>
      </c>
      <c r="P95">
        <v>415</v>
      </c>
      <c r="Q95" s="16">
        <v>341260</v>
      </c>
      <c r="R95" s="16">
        <v>339821</v>
      </c>
      <c r="S95" s="16">
        <v>285767</v>
      </c>
      <c r="T95" s="16">
        <v>134491</v>
      </c>
      <c r="U95" s="16">
        <v>4714</v>
      </c>
      <c r="V95" s="16">
        <v>5517</v>
      </c>
      <c r="W95" s="16">
        <v>2274</v>
      </c>
      <c r="X95" s="16">
        <v>760078</v>
      </c>
      <c r="Y95" s="16">
        <v>12505</v>
      </c>
      <c r="Z95" s="7">
        <v>1.27</v>
      </c>
      <c r="AA95" s="7">
        <v>2.13</v>
      </c>
      <c r="AB95" s="16">
        <v>14287253</v>
      </c>
      <c r="AC95" s="16">
        <v>637969</v>
      </c>
      <c r="AD95" s="16">
        <v>194199</v>
      </c>
      <c r="AE95" s="16">
        <v>24148</v>
      </c>
      <c r="AF95" s="16">
        <v>3862793</v>
      </c>
      <c r="AG95" s="16">
        <v>530752</v>
      </c>
      <c r="AH95">
        <v>3</v>
      </c>
      <c r="AI95" t="s">
        <v>7</v>
      </c>
      <c r="AJ95">
        <v>1</v>
      </c>
      <c r="AK95">
        <v>1</v>
      </c>
      <c r="AL95">
        <v>1.9999999999999998</v>
      </c>
    </row>
    <row r="96" spans="1:38" x14ac:dyDescent="0.2">
      <c r="A96">
        <v>30</v>
      </c>
      <c r="B96">
        <v>66</v>
      </c>
      <c r="C96" t="s">
        <v>243</v>
      </c>
      <c r="D96" t="s">
        <v>845</v>
      </c>
      <c r="E96" t="s">
        <v>857</v>
      </c>
      <c r="F96" s="9">
        <v>4.6100000000000003</v>
      </c>
      <c r="G96" s="15">
        <v>144915</v>
      </c>
      <c r="H96" s="16">
        <v>2347</v>
      </c>
      <c r="I96" s="17">
        <v>1.25</v>
      </c>
      <c r="J96" s="7">
        <v>2.0099999999999998</v>
      </c>
      <c r="K96" s="7">
        <v>1.35</v>
      </c>
      <c r="L96" s="14">
        <v>44.8</v>
      </c>
      <c r="M96" s="14">
        <v>52.4</v>
      </c>
      <c r="N96" s="14">
        <v>42.7</v>
      </c>
      <c r="O96" s="14">
        <v>50.67</v>
      </c>
      <c r="P96">
        <v>614</v>
      </c>
      <c r="Q96" s="16">
        <v>333013</v>
      </c>
      <c r="R96" s="16">
        <v>295065</v>
      </c>
      <c r="S96" s="16">
        <v>269603</v>
      </c>
      <c r="T96" s="16">
        <v>103099</v>
      </c>
      <c r="U96" s="16">
        <v>4011</v>
      </c>
      <c r="V96" s="16">
        <v>5209</v>
      </c>
      <c r="W96" s="16">
        <v>1594</v>
      </c>
      <c r="X96" s="16">
        <v>667766</v>
      </c>
      <c r="Y96" s="16">
        <v>10814</v>
      </c>
      <c r="Z96" s="7">
        <v>1.27</v>
      </c>
      <c r="AA96" s="7">
        <v>2.12</v>
      </c>
      <c r="AB96" s="16">
        <v>12620371</v>
      </c>
      <c r="AC96" s="16">
        <v>553594</v>
      </c>
      <c r="AD96" s="16">
        <v>207763</v>
      </c>
      <c r="AE96" s="16">
        <v>21744</v>
      </c>
      <c r="AF96" s="16">
        <v>4123674</v>
      </c>
      <c r="AG96" s="16">
        <v>478747</v>
      </c>
      <c r="AH96">
        <v>3</v>
      </c>
      <c r="AI96" t="s">
        <v>7</v>
      </c>
      <c r="AJ96">
        <v>1</v>
      </c>
      <c r="AK96">
        <v>1</v>
      </c>
      <c r="AL96">
        <v>1.9999999999999998</v>
      </c>
    </row>
    <row r="97" spans="1:38" x14ac:dyDescent="0.2">
      <c r="A97">
        <v>31</v>
      </c>
      <c r="B97">
        <v>69</v>
      </c>
      <c r="C97" t="s">
        <v>44</v>
      </c>
      <c r="D97" t="s">
        <v>710</v>
      </c>
      <c r="E97" t="s">
        <v>712</v>
      </c>
      <c r="F97" s="9">
        <v>9.77</v>
      </c>
      <c r="G97" s="15">
        <v>141238</v>
      </c>
      <c r="H97" s="16">
        <v>2197</v>
      </c>
      <c r="I97" s="17">
        <v>1.28</v>
      </c>
      <c r="J97" s="7">
        <v>2.0499999999999998</v>
      </c>
      <c r="K97" s="7">
        <v>1.31</v>
      </c>
      <c r="L97" s="14">
        <v>33.200000000000003</v>
      </c>
      <c r="M97" s="14">
        <v>40.799999999999997</v>
      </c>
      <c r="N97" s="14">
        <v>34.299999999999997</v>
      </c>
      <c r="O97" s="14">
        <v>40.98</v>
      </c>
      <c r="P97">
        <v>504</v>
      </c>
      <c r="Q97" s="16">
        <v>461082</v>
      </c>
      <c r="R97" s="16">
        <v>488797</v>
      </c>
      <c r="S97" s="16">
        <v>599885</v>
      </c>
      <c r="T97" s="16">
        <v>290789</v>
      </c>
      <c r="U97" s="16">
        <v>6400</v>
      </c>
      <c r="V97" s="16">
        <v>10584</v>
      </c>
      <c r="W97" s="16">
        <v>4476</v>
      </c>
      <c r="X97" s="16">
        <v>1379471</v>
      </c>
      <c r="Y97" s="16">
        <v>21460</v>
      </c>
      <c r="Z97" s="7">
        <v>1.24</v>
      </c>
      <c r="AA97" s="7">
        <v>2.1</v>
      </c>
      <c r="AB97" s="16">
        <v>26258352</v>
      </c>
      <c r="AC97" s="16">
        <v>1103800</v>
      </c>
      <c r="AD97" s="16">
        <v>537439</v>
      </c>
      <c r="AE97" s="16">
        <v>45878</v>
      </c>
      <c r="AF97" s="16">
        <v>10639827</v>
      </c>
      <c r="AG97" s="16">
        <v>1008002</v>
      </c>
      <c r="AH97">
        <v>3</v>
      </c>
      <c r="AI97" t="s">
        <v>7</v>
      </c>
      <c r="AJ97">
        <v>1</v>
      </c>
      <c r="AK97">
        <v>1</v>
      </c>
      <c r="AL97">
        <v>1.9999999999999998</v>
      </c>
    </row>
    <row r="98" spans="1:38" x14ac:dyDescent="0.2">
      <c r="A98">
        <v>32</v>
      </c>
      <c r="B98">
        <v>15</v>
      </c>
      <c r="C98" t="s">
        <v>11</v>
      </c>
      <c r="D98" t="s">
        <v>190</v>
      </c>
      <c r="E98" t="s">
        <v>221</v>
      </c>
      <c r="F98" s="9">
        <v>6.08</v>
      </c>
      <c r="G98" s="15">
        <v>140819</v>
      </c>
      <c r="H98" s="16">
        <v>9025</v>
      </c>
      <c r="I98" s="17">
        <v>1.17</v>
      </c>
      <c r="J98" s="7">
        <v>1.87</v>
      </c>
      <c r="K98" s="7">
        <v>1.26</v>
      </c>
      <c r="L98" s="14">
        <v>54.3</v>
      </c>
      <c r="M98" s="14">
        <v>62.2</v>
      </c>
      <c r="N98" s="14">
        <v>54.7</v>
      </c>
      <c r="O98" s="14">
        <v>62.2</v>
      </c>
      <c r="P98">
        <v>130</v>
      </c>
      <c r="Q98" s="16">
        <v>998296</v>
      </c>
      <c r="R98" s="16">
        <v>453606</v>
      </c>
      <c r="S98" s="16">
        <v>261793</v>
      </c>
      <c r="T98" s="16">
        <v>141341</v>
      </c>
      <c r="U98" s="16">
        <v>24920</v>
      </c>
      <c r="V98" s="16">
        <v>20708</v>
      </c>
      <c r="W98" s="16">
        <v>9282</v>
      </c>
      <c r="X98" s="16">
        <v>856741</v>
      </c>
      <c r="Y98" s="16">
        <v>54911</v>
      </c>
      <c r="Z98" s="7">
        <v>1.1599999999999999</v>
      </c>
      <c r="AA98" s="7">
        <v>1.87</v>
      </c>
      <c r="AB98" s="16">
        <v>17190526</v>
      </c>
      <c r="AC98" s="16">
        <v>2722487</v>
      </c>
      <c r="AD98" s="16">
        <v>162785</v>
      </c>
      <c r="AE98" s="16">
        <v>67630</v>
      </c>
      <c r="AF98" s="16">
        <v>3163849</v>
      </c>
      <c r="AG98" s="16">
        <v>1333650</v>
      </c>
      <c r="AH98">
        <v>1</v>
      </c>
      <c r="AI98" t="s">
        <v>7</v>
      </c>
      <c r="AJ98">
        <v>1</v>
      </c>
      <c r="AK98">
        <v>1</v>
      </c>
      <c r="AL98">
        <v>1.9999999999999998</v>
      </c>
    </row>
    <row r="99" spans="1:38" x14ac:dyDescent="0.2">
      <c r="A99">
        <v>33</v>
      </c>
      <c r="B99">
        <v>40</v>
      </c>
      <c r="C99" t="s">
        <v>6</v>
      </c>
      <c r="D99" t="s">
        <v>4</v>
      </c>
      <c r="E99" t="s">
        <v>5</v>
      </c>
      <c r="F99" s="9">
        <v>2.1</v>
      </c>
      <c r="G99" s="15">
        <v>140285</v>
      </c>
      <c r="H99" s="16">
        <v>3042</v>
      </c>
      <c r="I99" s="17">
        <v>1.31</v>
      </c>
      <c r="J99" s="7">
        <v>2.0699999999999998</v>
      </c>
      <c r="K99" s="7">
        <v>1.32</v>
      </c>
      <c r="L99" s="14">
        <v>26.4</v>
      </c>
      <c r="M99" s="14">
        <v>32.6</v>
      </c>
      <c r="N99" s="14">
        <v>27.4</v>
      </c>
      <c r="O99" s="14">
        <v>32.67</v>
      </c>
      <c r="P99">
        <v>2</v>
      </c>
      <c r="Q99" s="16">
        <v>70627</v>
      </c>
      <c r="R99" s="16">
        <v>104277</v>
      </c>
      <c r="S99" s="16">
        <v>132672</v>
      </c>
      <c r="T99" s="16">
        <v>57650</v>
      </c>
      <c r="U99" s="16">
        <v>1859</v>
      </c>
      <c r="V99" s="16">
        <v>3270</v>
      </c>
      <c r="W99" s="16">
        <v>1260</v>
      </c>
      <c r="X99" s="16">
        <v>294598</v>
      </c>
      <c r="Y99" s="16">
        <v>6388</v>
      </c>
      <c r="Z99" s="7">
        <v>1.26</v>
      </c>
      <c r="AA99" s="7">
        <v>2.0699999999999998</v>
      </c>
      <c r="AB99" s="16">
        <v>5706385</v>
      </c>
      <c r="AC99" s="16">
        <v>324540</v>
      </c>
      <c r="AD99" s="16">
        <v>137971</v>
      </c>
      <c r="AE99" s="16">
        <v>11660</v>
      </c>
      <c r="AF99" s="16">
        <v>2731196</v>
      </c>
      <c r="AG99" s="16">
        <v>256222</v>
      </c>
      <c r="AH99">
        <v>3</v>
      </c>
      <c r="AI99" t="s">
        <v>7</v>
      </c>
      <c r="AJ99">
        <v>1</v>
      </c>
      <c r="AK99">
        <v>1</v>
      </c>
      <c r="AL99">
        <v>1.9999999999999998</v>
      </c>
    </row>
    <row r="100" spans="1:38" x14ac:dyDescent="0.2">
      <c r="A100">
        <v>34</v>
      </c>
      <c r="B100">
        <v>45</v>
      </c>
      <c r="C100" t="s">
        <v>6</v>
      </c>
      <c r="D100" t="s">
        <v>869</v>
      </c>
      <c r="E100" t="s">
        <v>870</v>
      </c>
      <c r="F100" s="9">
        <v>3</v>
      </c>
      <c r="G100" s="15">
        <v>139659</v>
      </c>
      <c r="H100" s="16">
        <v>2991</v>
      </c>
      <c r="I100" s="17">
        <v>1.37</v>
      </c>
      <c r="J100" s="7">
        <v>2.31</v>
      </c>
      <c r="K100" s="7">
        <v>1.47</v>
      </c>
      <c r="L100" s="14">
        <v>24.1</v>
      </c>
      <c r="M100" s="14">
        <v>32</v>
      </c>
      <c r="N100" s="14">
        <v>25.2</v>
      </c>
      <c r="O100" s="14">
        <v>31.9</v>
      </c>
      <c r="P100">
        <v>623</v>
      </c>
      <c r="Q100" s="16">
        <v>108478</v>
      </c>
      <c r="R100" s="16">
        <v>189926</v>
      </c>
      <c r="S100" s="16">
        <v>151430</v>
      </c>
      <c r="T100" s="16">
        <v>77619</v>
      </c>
      <c r="U100" s="16">
        <v>3491</v>
      </c>
      <c r="V100" s="16">
        <v>3728</v>
      </c>
      <c r="W100" s="16">
        <v>1754</v>
      </c>
      <c r="X100" s="16">
        <v>418976</v>
      </c>
      <c r="Y100" s="16">
        <v>8973</v>
      </c>
      <c r="Z100" s="7">
        <v>1.31</v>
      </c>
      <c r="AA100" s="7">
        <v>2.3199999999999998</v>
      </c>
      <c r="AB100" s="16">
        <v>8135359</v>
      </c>
      <c r="AC100" s="16">
        <v>459382</v>
      </c>
      <c r="AD100" s="16">
        <v>207993</v>
      </c>
      <c r="AE100" s="16">
        <v>18236</v>
      </c>
      <c r="AF100" s="16">
        <v>4117460</v>
      </c>
      <c r="AG100" s="16">
        <v>399294</v>
      </c>
      <c r="AH100">
        <v>3</v>
      </c>
      <c r="AI100" t="s">
        <v>7</v>
      </c>
      <c r="AJ100">
        <v>1</v>
      </c>
      <c r="AK100">
        <v>1</v>
      </c>
      <c r="AL100">
        <v>1.9999999999999998</v>
      </c>
    </row>
    <row r="101" spans="1:38" x14ac:dyDescent="0.2">
      <c r="A101">
        <v>37</v>
      </c>
      <c r="B101">
        <v>33</v>
      </c>
      <c r="C101" t="s">
        <v>6</v>
      </c>
      <c r="D101" t="s">
        <v>4</v>
      </c>
      <c r="E101" t="s">
        <v>9</v>
      </c>
      <c r="F101" s="9">
        <v>3.93</v>
      </c>
      <c r="G101" s="15">
        <v>135047</v>
      </c>
      <c r="H101" s="16">
        <v>3391</v>
      </c>
      <c r="I101" s="17">
        <v>1.28</v>
      </c>
      <c r="J101" s="7">
        <v>2.0499999999999998</v>
      </c>
      <c r="K101" s="7">
        <v>1.29</v>
      </c>
      <c r="L101" s="14">
        <v>28.9</v>
      </c>
      <c r="M101" s="14">
        <v>35.200000000000003</v>
      </c>
      <c r="N101" s="14">
        <v>31.3</v>
      </c>
      <c r="O101" s="14">
        <v>36.14</v>
      </c>
      <c r="P101">
        <v>4</v>
      </c>
      <c r="Q101" s="16">
        <v>167379</v>
      </c>
      <c r="R101" s="16">
        <v>214820</v>
      </c>
      <c r="S101" s="16">
        <v>227957</v>
      </c>
      <c r="T101" s="16">
        <v>87281</v>
      </c>
      <c r="U101" s="16">
        <v>4548</v>
      </c>
      <c r="V101" s="16">
        <v>6635</v>
      </c>
      <c r="W101" s="16">
        <v>2126</v>
      </c>
      <c r="X101" s="16">
        <v>530058</v>
      </c>
      <c r="Y101" s="16">
        <v>13310</v>
      </c>
      <c r="Z101" s="7">
        <v>1.2</v>
      </c>
      <c r="AA101" s="7">
        <v>1.95</v>
      </c>
      <c r="AB101" s="16">
        <v>10319116</v>
      </c>
      <c r="AC101" s="16">
        <v>680246</v>
      </c>
      <c r="AD101" s="16">
        <v>247608</v>
      </c>
      <c r="AE101" s="16">
        <v>26501</v>
      </c>
      <c r="AF101" s="16">
        <v>4912259</v>
      </c>
      <c r="AG101" s="16">
        <v>579799</v>
      </c>
      <c r="AH101">
        <v>3</v>
      </c>
      <c r="AI101" t="s">
        <v>7</v>
      </c>
      <c r="AJ101">
        <v>1</v>
      </c>
      <c r="AK101">
        <v>1</v>
      </c>
      <c r="AL101">
        <v>1.9999999999999998</v>
      </c>
    </row>
    <row r="102" spans="1:38" x14ac:dyDescent="0.2">
      <c r="A102">
        <v>39</v>
      </c>
      <c r="B102">
        <v>59</v>
      </c>
      <c r="C102" t="s">
        <v>44</v>
      </c>
      <c r="D102" t="s">
        <v>648</v>
      </c>
      <c r="E102" t="s">
        <v>649</v>
      </c>
      <c r="F102" s="9">
        <v>5.0999999999999996</v>
      </c>
      <c r="G102" s="15">
        <v>129580</v>
      </c>
      <c r="H102" s="16">
        <v>2636</v>
      </c>
      <c r="I102" s="17">
        <v>1.32</v>
      </c>
      <c r="J102" s="7">
        <v>2.0099999999999998</v>
      </c>
      <c r="K102" s="7">
        <v>1.43</v>
      </c>
      <c r="L102" s="14">
        <v>26.4</v>
      </c>
      <c r="M102" s="14">
        <v>33.9</v>
      </c>
      <c r="N102" s="14">
        <v>27.6</v>
      </c>
      <c r="O102" s="14">
        <v>33.92</v>
      </c>
      <c r="P102">
        <v>460</v>
      </c>
      <c r="Q102" s="16">
        <v>193555</v>
      </c>
      <c r="R102" s="16">
        <v>271752</v>
      </c>
      <c r="S102" s="16">
        <v>254271</v>
      </c>
      <c r="T102" s="16">
        <v>134836</v>
      </c>
      <c r="U102" s="16">
        <v>4672</v>
      </c>
      <c r="V102" s="16">
        <v>5928</v>
      </c>
      <c r="W102" s="16">
        <v>2842</v>
      </c>
      <c r="X102" s="16">
        <v>660859</v>
      </c>
      <c r="Y102" s="16">
        <v>13441</v>
      </c>
      <c r="Z102" s="7">
        <v>1.26</v>
      </c>
      <c r="AA102" s="7">
        <v>1.99</v>
      </c>
      <c r="AB102" s="16">
        <v>12795055</v>
      </c>
      <c r="AC102" s="16">
        <v>692402</v>
      </c>
      <c r="AD102" s="16">
        <v>319779</v>
      </c>
      <c r="AE102" s="16">
        <v>29349</v>
      </c>
      <c r="AF102" s="16">
        <v>6334303</v>
      </c>
      <c r="AG102" s="16">
        <v>643510</v>
      </c>
      <c r="AH102">
        <v>3</v>
      </c>
      <c r="AI102" t="s">
        <v>7</v>
      </c>
      <c r="AJ102">
        <v>1</v>
      </c>
      <c r="AK102">
        <v>1</v>
      </c>
      <c r="AL102">
        <v>1.9999999999999998</v>
      </c>
    </row>
    <row r="103" spans="1:38" x14ac:dyDescent="0.2">
      <c r="A103">
        <v>40</v>
      </c>
      <c r="B103">
        <v>20</v>
      </c>
      <c r="C103" t="s">
        <v>243</v>
      </c>
      <c r="D103" t="s">
        <v>593</v>
      </c>
      <c r="E103" t="s">
        <v>595</v>
      </c>
      <c r="F103" s="9">
        <v>2.1</v>
      </c>
      <c r="G103" s="15">
        <v>125419</v>
      </c>
      <c r="H103" s="16">
        <v>6939</v>
      </c>
      <c r="I103" s="17">
        <v>1.27</v>
      </c>
      <c r="J103" s="7">
        <v>1.91</v>
      </c>
      <c r="K103" s="7">
        <v>1.33</v>
      </c>
      <c r="L103" s="14">
        <v>39.1</v>
      </c>
      <c r="M103" s="14">
        <v>48.3</v>
      </c>
      <c r="N103" s="14">
        <v>39.200000000000003</v>
      </c>
      <c r="O103" s="14">
        <v>48.24</v>
      </c>
      <c r="P103">
        <v>423</v>
      </c>
      <c r="Q103" s="16">
        <v>153816</v>
      </c>
      <c r="R103" s="16">
        <v>136685</v>
      </c>
      <c r="S103" s="16">
        <v>96647</v>
      </c>
      <c r="T103" s="16">
        <v>30047</v>
      </c>
      <c r="U103" s="16">
        <v>6532</v>
      </c>
      <c r="V103" s="16">
        <v>6329</v>
      </c>
      <c r="W103" s="16">
        <v>1711</v>
      </c>
      <c r="X103" s="16">
        <v>263379</v>
      </c>
      <c r="Y103" s="16">
        <v>14572</v>
      </c>
      <c r="Z103" s="7">
        <v>1.26</v>
      </c>
      <c r="AA103" s="7">
        <v>1.91</v>
      </c>
      <c r="AB103" s="16">
        <v>5281400</v>
      </c>
      <c r="AC103" s="16">
        <v>742383</v>
      </c>
      <c r="AD103" s="16">
        <v>82384</v>
      </c>
      <c r="AE103" s="16">
        <v>27683</v>
      </c>
      <c r="AF103" s="16">
        <v>1679384</v>
      </c>
      <c r="AG103" s="16">
        <v>607554</v>
      </c>
      <c r="AH103">
        <v>1</v>
      </c>
      <c r="AI103" t="s">
        <v>7</v>
      </c>
      <c r="AJ103">
        <v>1</v>
      </c>
      <c r="AK103">
        <v>1</v>
      </c>
      <c r="AL103">
        <v>1.9999999999999998</v>
      </c>
    </row>
    <row r="104" spans="1:38" x14ac:dyDescent="0.2">
      <c r="A104">
        <v>41</v>
      </c>
      <c r="B104">
        <v>53</v>
      </c>
      <c r="C104" t="s">
        <v>44</v>
      </c>
      <c r="D104" t="s">
        <v>919</v>
      </c>
      <c r="E104" t="s">
        <v>92</v>
      </c>
      <c r="F104" s="9">
        <v>9.43</v>
      </c>
      <c r="G104" s="15">
        <v>124381</v>
      </c>
      <c r="H104" s="16">
        <v>2792</v>
      </c>
      <c r="I104" s="17">
        <v>1.33</v>
      </c>
      <c r="J104" s="7">
        <v>2.11</v>
      </c>
      <c r="K104" s="7">
        <v>1.39</v>
      </c>
      <c r="L104" s="14">
        <v>32.9</v>
      </c>
      <c r="M104" s="14">
        <v>41.7</v>
      </c>
      <c r="N104" s="14">
        <v>33.799999999999997</v>
      </c>
      <c r="O104" s="14">
        <v>41.58</v>
      </c>
      <c r="P104">
        <v>663</v>
      </c>
      <c r="Q104" s="16">
        <v>385180</v>
      </c>
      <c r="R104" s="16">
        <v>467997</v>
      </c>
      <c r="S104" s="16">
        <v>528607</v>
      </c>
      <c r="T104" s="16">
        <v>176679</v>
      </c>
      <c r="U104" s="16">
        <v>8768</v>
      </c>
      <c r="V104" s="16">
        <v>13505</v>
      </c>
      <c r="W104" s="16">
        <v>4065</v>
      </c>
      <c r="X104" s="16">
        <v>1173284</v>
      </c>
      <c r="Y104" s="16">
        <v>26337</v>
      </c>
      <c r="Z104" s="7">
        <v>1.28</v>
      </c>
      <c r="AA104" s="7">
        <v>2.12</v>
      </c>
      <c r="AB104" s="16">
        <v>22544689</v>
      </c>
      <c r="AC104" s="16">
        <v>1348629</v>
      </c>
      <c r="AD104" s="16">
        <v>443871</v>
      </c>
      <c r="AE104" s="16">
        <v>53547</v>
      </c>
      <c r="AF104" s="16">
        <v>8821673</v>
      </c>
      <c r="AG104" s="16">
        <v>1173510</v>
      </c>
      <c r="AH104">
        <v>3</v>
      </c>
      <c r="AI104" t="s">
        <v>7</v>
      </c>
      <c r="AJ104">
        <v>1</v>
      </c>
      <c r="AK104">
        <v>1</v>
      </c>
      <c r="AL104">
        <v>1.9999999999999998</v>
      </c>
    </row>
    <row r="105" spans="1:38" x14ac:dyDescent="0.2">
      <c r="A105">
        <v>42</v>
      </c>
      <c r="B105">
        <v>18</v>
      </c>
      <c r="C105" t="s">
        <v>44</v>
      </c>
      <c r="D105" t="s">
        <v>460</v>
      </c>
      <c r="E105" t="s">
        <v>490</v>
      </c>
      <c r="F105" s="9">
        <v>3.52</v>
      </c>
      <c r="G105" s="15">
        <v>122368</v>
      </c>
      <c r="H105" s="16">
        <v>7305</v>
      </c>
      <c r="I105" s="17">
        <v>1.23</v>
      </c>
      <c r="J105" s="7">
        <v>2.16</v>
      </c>
      <c r="K105" s="7">
        <v>1.24</v>
      </c>
      <c r="L105" s="14">
        <v>55.2</v>
      </c>
      <c r="M105" s="14">
        <v>64.599999999999994</v>
      </c>
      <c r="N105" s="14">
        <v>56.3</v>
      </c>
      <c r="O105" s="14">
        <v>64.62</v>
      </c>
      <c r="P105">
        <v>340</v>
      </c>
      <c r="Q105" s="16">
        <v>495654</v>
      </c>
      <c r="R105" s="16">
        <v>275157</v>
      </c>
      <c r="S105" s="16">
        <v>130461</v>
      </c>
      <c r="T105" s="16">
        <v>25240</v>
      </c>
      <c r="U105" s="16">
        <v>14264</v>
      </c>
      <c r="V105" s="16">
        <v>9693</v>
      </c>
      <c r="W105" s="16">
        <v>1763</v>
      </c>
      <c r="X105" s="16">
        <v>430857</v>
      </c>
      <c r="Y105" s="16">
        <v>25721</v>
      </c>
      <c r="Z105" s="7">
        <v>1.2</v>
      </c>
      <c r="AA105" s="7">
        <v>2.16</v>
      </c>
      <c r="AB105" s="16">
        <v>8530134</v>
      </c>
      <c r="AC105" s="16">
        <v>1256337</v>
      </c>
      <c r="AD105" s="16">
        <v>52005</v>
      </c>
      <c r="AE105" s="16">
        <v>22406</v>
      </c>
      <c r="AF105" s="16">
        <v>972477</v>
      </c>
      <c r="AG105" s="16">
        <v>396076</v>
      </c>
      <c r="AH105">
        <v>1</v>
      </c>
      <c r="AI105" t="s">
        <v>7</v>
      </c>
      <c r="AJ105">
        <v>1</v>
      </c>
      <c r="AK105">
        <v>1</v>
      </c>
      <c r="AL105">
        <v>1.9999999999999998</v>
      </c>
    </row>
    <row r="106" spans="1:38" x14ac:dyDescent="0.2">
      <c r="A106">
        <v>43</v>
      </c>
      <c r="B106">
        <v>37</v>
      </c>
      <c r="C106" t="s">
        <v>44</v>
      </c>
      <c r="D106" t="s">
        <v>650</v>
      </c>
      <c r="E106" t="s">
        <v>652</v>
      </c>
      <c r="F106" s="9">
        <v>4.57</v>
      </c>
      <c r="G106" s="15">
        <v>122315</v>
      </c>
      <c r="H106" s="16">
        <v>3164</v>
      </c>
      <c r="I106" s="17">
        <v>1.28</v>
      </c>
      <c r="J106" s="7">
        <v>1.92</v>
      </c>
      <c r="K106" s="7">
        <v>1.31</v>
      </c>
      <c r="L106" s="14">
        <v>30.1</v>
      </c>
      <c r="M106" s="14">
        <v>37.5</v>
      </c>
      <c r="N106" s="14">
        <v>31.1</v>
      </c>
      <c r="O106" s="14">
        <v>37.659999999999997</v>
      </c>
      <c r="P106">
        <v>462</v>
      </c>
      <c r="Q106" s="16">
        <v>187294</v>
      </c>
      <c r="R106" s="16">
        <v>214863</v>
      </c>
      <c r="S106" s="16">
        <v>242717</v>
      </c>
      <c r="T106" s="16">
        <v>100787</v>
      </c>
      <c r="U106" s="16">
        <v>4722</v>
      </c>
      <c r="V106" s="16">
        <v>7079</v>
      </c>
      <c r="W106" s="16">
        <v>2641</v>
      </c>
      <c r="X106" s="16">
        <v>558366</v>
      </c>
      <c r="Y106" s="16">
        <v>14442</v>
      </c>
      <c r="Z106" s="7">
        <v>1.24</v>
      </c>
      <c r="AA106" s="7">
        <v>1.89</v>
      </c>
      <c r="AB106" s="16">
        <v>10835590</v>
      </c>
      <c r="AC106" s="16">
        <v>741992</v>
      </c>
      <c r="AD106" s="16">
        <v>236824</v>
      </c>
      <c r="AE106" s="16">
        <v>30577</v>
      </c>
      <c r="AF106" s="16">
        <v>4711510</v>
      </c>
      <c r="AG106" s="16">
        <v>670216</v>
      </c>
      <c r="AH106">
        <v>3</v>
      </c>
      <c r="AI106" t="s">
        <v>7</v>
      </c>
      <c r="AJ106">
        <v>1</v>
      </c>
      <c r="AK106">
        <v>1</v>
      </c>
      <c r="AL106">
        <v>1.9999999999999998</v>
      </c>
    </row>
    <row r="107" spans="1:38" x14ac:dyDescent="0.2">
      <c r="A107">
        <v>44</v>
      </c>
      <c r="B107">
        <v>50</v>
      </c>
      <c r="C107" t="s">
        <v>11</v>
      </c>
      <c r="D107" t="s">
        <v>720</v>
      </c>
      <c r="E107" t="s">
        <v>1</v>
      </c>
      <c r="F107" s="9">
        <v>1.95</v>
      </c>
      <c r="G107" s="15">
        <v>122026</v>
      </c>
      <c r="H107" s="16">
        <v>2828</v>
      </c>
      <c r="I107" s="17">
        <v>1.25</v>
      </c>
      <c r="J107" s="7">
        <v>1.98</v>
      </c>
      <c r="K107" s="7">
        <v>1.27</v>
      </c>
      <c r="L107" s="14">
        <v>32</v>
      </c>
      <c r="M107" s="14">
        <v>38.799999999999997</v>
      </c>
      <c r="N107" s="14">
        <v>33.299999999999997</v>
      </c>
      <c r="O107" s="14">
        <v>39.22</v>
      </c>
      <c r="P107">
        <v>511</v>
      </c>
      <c r="Q107" s="16">
        <v>80419</v>
      </c>
      <c r="R107" s="16">
        <v>83093</v>
      </c>
      <c r="S107" s="16">
        <v>123989</v>
      </c>
      <c r="T107" s="16">
        <v>30381</v>
      </c>
      <c r="U107" s="16">
        <v>1588</v>
      </c>
      <c r="V107" s="16">
        <v>3188</v>
      </c>
      <c r="W107" s="16">
        <v>726</v>
      </c>
      <c r="X107" s="16">
        <v>237463</v>
      </c>
      <c r="Y107" s="16">
        <v>5502</v>
      </c>
      <c r="Z107" s="7">
        <v>1.21</v>
      </c>
      <c r="AA107" s="7">
        <v>1.96</v>
      </c>
      <c r="AB107" s="16">
        <v>4580685</v>
      </c>
      <c r="AC107" s="16">
        <v>281717</v>
      </c>
      <c r="AD107" s="16">
        <v>96275</v>
      </c>
      <c r="AE107" s="16">
        <v>11127</v>
      </c>
      <c r="AF107" s="16">
        <v>1912838</v>
      </c>
      <c r="AG107" s="16">
        <v>244414</v>
      </c>
      <c r="AH107">
        <v>3</v>
      </c>
      <c r="AI107" t="s">
        <v>7</v>
      </c>
      <c r="AJ107">
        <v>1</v>
      </c>
      <c r="AK107">
        <v>1</v>
      </c>
      <c r="AL107">
        <v>1.9999999999999998</v>
      </c>
    </row>
    <row r="108" spans="1:38" x14ac:dyDescent="0.2">
      <c r="A108">
        <v>45</v>
      </c>
      <c r="B108">
        <v>62</v>
      </c>
      <c r="C108" t="s">
        <v>6</v>
      </c>
      <c r="D108" t="s">
        <v>237</v>
      </c>
      <c r="E108" t="s">
        <v>238</v>
      </c>
      <c r="F108" s="9">
        <v>3.51</v>
      </c>
      <c r="G108" s="15">
        <v>120483</v>
      </c>
      <c r="H108" s="16">
        <v>2435</v>
      </c>
      <c r="I108" s="17">
        <v>1.25</v>
      </c>
      <c r="J108" s="7">
        <v>1.88</v>
      </c>
      <c r="K108" s="7">
        <v>1.36</v>
      </c>
      <c r="L108" s="14">
        <v>30.5</v>
      </c>
      <c r="M108" s="14">
        <v>37.4</v>
      </c>
      <c r="N108" s="14">
        <v>31</v>
      </c>
      <c r="O108" s="14">
        <v>37.340000000000003</v>
      </c>
      <c r="P108">
        <v>146</v>
      </c>
      <c r="Q108" s="16">
        <v>159002</v>
      </c>
      <c r="R108" s="16">
        <v>159176</v>
      </c>
      <c r="S108" s="16">
        <v>185208</v>
      </c>
      <c r="T108" s="16">
        <v>78993</v>
      </c>
      <c r="U108" s="16">
        <v>2807</v>
      </c>
      <c r="V108" s="16">
        <v>4144</v>
      </c>
      <c r="W108" s="16">
        <v>1605</v>
      </c>
      <c r="X108" s="16">
        <v>423378</v>
      </c>
      <c r="Y108" s="16">
        <v>8556</v>
      </c>
      <c r="Z108" s="7">
        <v>1.23</v>
      </c>
      <c r="AA108" s="7">
        <v>1.88</v>
      </c>
      <c r="AB108" s="16">
        <v>8143085</v>
      </c>
      <c r="AC108" s="16">
        <v>440812</v>
      </c>
      <c r="AD108" s="16">
        <v>178289</v>
      </c>
      <c r="AE108" s="16">
        <v>18746</v>
      </c>
      <c r="AF108" s="16">
        <v>3536737</v>
      </c>
      <c r="AG108" s="16">
        <v>410595</v>
      </c>
      <c r="AH108">
        <v>3</v>
      </c>
      <c r="AI108" t="s">
        <v>7</v>
      </c>
      <c r="AJ108">
        <v>1</v>
      </c>
      <c r="AK108">
        <v>1</v>
      </c>
      <c r="AL108">
        <v>1.9999999999999998</v>
      </c>
    </row>
    <row r="109" spans="1:38" x14ac:dyDescent="0.2">
      <c r="A109">
        <v>46</v>
      </c>
      <c r="B109">
        <v>65</v>
      </c>
      <c r="C109" t="s">
        <v>6</v>
      </c>
      <c r="D109" t="s">
        <v>235</v>
      </c>
      <c r="E109" t="s">
        <v>236</v>
      </c>
      <c r="F109" s="9">
        <v>2.92</v>
      </c>
      <c r="G109" s="15">
        <v>120259</v>
      </c>
      <c r="H109" s="16">
        <v>2379</v>
      </c>
      <c r="I109" s="17">
        <v>1.33</v>
      </c>
      <c r="J109" s="7">
        <v>2.2000000000000002</v>
      </c>
      <c r="K109" s="7">
        <v>1.34</v>
      </c>
      <c r="L109" s="14">
        <v>23.1</v>
      </c>
      <c r="M109" s="14">
        <v>29.5</v>
      </c>
      <c r="N109" s="14">
        <v>23.5</v>
      </c>
      <c r="O109" s="14">
        <v>29.49</v>
      </c>
      <c r="P109">
        <v>144</v>
      </c>
      <c r="Q109" s="16">
        <v>84965</v>
      </c>
      <c r="R109" s="16">
        <v>144518</v>
      </c>
      <c r="S109" s="16">
        <v>148641</v>
      </c>
      <c r="T109" s="16">
        <v>58359</v>
      </c>
      <c r="U109" s="16">
        <v>2521</v>
      </c>
      <c r="V109" s="16">
        <v>3329</v>
      </c>
      <c r="W109" s="16">
        <v>1104</v>
      </c>
      <c r="X109" s="16">
        <v>351518</v>
      </c>
      <c r="Y109" s="16">
        <v>6955</v>
      </c>
      <c r="Z109" s="7">
        <v>1.31</v>
      </c>
      <c r="AA109" s="7">
        <v>2.21</v>
      </c>
      <c r="AB109" s="16">
        <v>6794362</v>
      </c>
      <c r="AC109" s="16">
        <v>351804</v>
      </c>
      <c r="AD109" s="16">
        <v>167287</v>
      </c>
      <c r="AE109" s="16">
        <v>12016</v>
      </c>
      <c r="AF109" s="16">
        <v>3305647</v>
      </c>
      <c r="AG109" s="16">
        <v>263218</v>
      </c>
      <c r="AH109">
        <v>3</v>
      </c>
      <c r="AI109" t="s">
        <v>7</v>
      </c>
      <c r="AJ109">
        <v>1</v>
      </c>
      <c r="AK109">
        <v>1</v>
      </c>
      <c r="AL109">
        <v>1.9999999999999998</v>
      </c>
    </row>
    <row r="110" spans="1:38" x14ac:dyDescent="0.2">
      <c r="A110">
        <v>48</v>
      </c>
      <c r="B110">
        <v>42</v>
      </c>
      <c r="C110" t="s">
        <v>17</v>
      </c>
      <c r="D110" t="s">
        <v>872</v>
      </c>
      <c r="E110" t="s">
        <v>873</v>
      </c>
      <c r="F110" s="9">
        <v>3.5</v>
      </c>
      <c r="G110" s="15">
        <v>110128</v>
      </c>
      <c r="H110" s="16">
        <v>3024</v>
      </c>
      <c r="I110" s="17">
        <v>1.22</v>
      </c>
      <c r="J110" s="7">
        <v>1.85</v>
      </c>
      <c r="K110" s="7">
        <v>1.23</v>
      </c>
      <c r="L110" s="14">
        <v>31.1</v>
      </c>
      <c r="M110" s="14">
        <v>37.299999999999997</v>
      </c>
      <c r="N110" s="14">
        <v>31.8</v>
      </c>
      <c r="O110" s="14">
        <v>37.31</v>
      </c>
      <c r="P110">
        <v>626</v>
      </c>
      <c r="Q110" s="16">
        <v>129580</v>
      </c>
      <c r="R110" s="16">
        <v>122384</v>
      </c>
      <c r="S110" s="16">
        <v>196136</v>
      </c>
      <c r="T110" s="16">
        <v>66926</v>
      </c>
      <c r="U110" s="16">
        <v>2767</v>
      </c>
      <c r="V110" s="16">
        <v>5993</v>
      </c>
      <c r="W110" s="16">
        <v>1823</v>
      </c>
      <c r="X110" s="16">
        <v>385446</v>
      </c>
      <c r="Y110" s="16">
        <v>10583</v>
      </c>
      <c r="Z110" s="7">
        <v>1.2</v>
      </c>
      <c r="AA110" s="7">
        <v>1.85</v>
      </c>
      <c r="AB110" s="16">
        <v>7511848</v>
      </c>
      <c r="AC110" s="16">
        <v>546095</v>
      </c>
      <c r="AD110" s="16">
        <v>170475</v>
      </c>
      <c r="AE110" s="16">
        <v>23551</v>
      </c>
      <c r="AF110" s="16">
        <v>3395441</v>
      </c>
      <c r="AG110" s="16">
        <v>516550</v>
      </c>
      <c r="AH110">
        <v>3</v>
      </c>
      <c r="AI110" t="s">
        <v>7</v>
      </c>
      <c r="AJ110">
        <v>1</v>
      </c>
      <c r="AK110">
        <v>1</v>
      </c>
      <c r="AL110">
        <v>1.9999999999999998</v>
      </c>
    </row>
    <row r="111" spans="1:38" x14ac:dyDescent="0.2">
      <c r="A111">
        <v>49</v>
      </c>
      <c r="B111">
        <v>79</v>
      </c>
      <c r="C111" t="s">
        <v>44</v>
      </c>
      <c r="D111" t="s">
        <v>650</v>
      </c>
      <c r="E111" t="s">
        <v>651</v>
      </c>
      <c r="F111" s="9">
        <v>4.8</v>
      </c>
      <c r="G111" s="15">
        <v>109723</v>
      </c>
      <c r="H111" s="16">
        <v>1976</v>
      </c>
      <c r="I111" s="17">
        <v>1.29</v>
      </c>
      <c r="J111" s="7">
        <v>1.97</v>
      </c>
      <c r="K111" s="7">
        <v>1.35</v>
      </c>
      <c r="L111" s="14">
        <v>25.5</v>
      </c>
      <c r="M111" s="14">
        <v>31.9</v>
      </c>
      <c r="N111" s="14">
        <v>26.7</v>
      </c>
      <c r="O111" s="14">
        <v>31.87</v>
      </c>
      <c r="P111">
        <v>461</v>
      </c>
      <c r="Q111" s="16">
        <v>171283</v>
      </c>
      <c r="R111" s="16">
        <v>228682</v>
      </c>
      <c r="S111" s="16">
        <v>196776</v>
      </c>
      <c r="T111" s="16">
        <v>101105</v>
      </c>
      <c r="U111" s="16">
        <v>3414</v>
      </c>
      <c r="V111" s="16">
        <v>4147</v>
      </c>
      <c r="W111" s="16">
        <v>1922</v>
      </c>
      <c r="X111" s="16">
        <v>526563</v>
      </c>
      <c r="Y111" s="16">
        <v>9483</v>
      </c>
      <c r="Z111" s="7">
        <v>1.23</v>
      </c>
      <c r="AA111" s="7">
        <v>1.99</v>
      </c>
      <c r="AB111" s="16">
        <v>10170332</v>
      </c>
      <c r="AC111" s="16">
        <v>487328</v>
      </c>
      <c r="AD111" s="16">
        <v>260637</v>
      </c>
      <c r="AE111" s="16">
        <v>20121</v>
      </c>
      <c r="AF111" s="16">
        <v>5154040</v>
      </c>
      <c r="AG111" s="16">
        <v>441281</v>
      </c>
      <c r="AH111">
        <v>3</v>
      </c>
      <c r="AI111" t="s">
        <v>7</v>
      </c>
      <c r="AJ111">
        <v>1</v>
      </c>
      <c r="AK111">
        <v>1</v>
      </c>
      <c r="AL111">
        <v>1.9999999999999998</v>
      </c>
    </row>
    <row r="112" spans="1:38" x14ac:dyDescent="0.2">
      <c r="A112">
        <v>50</v>
      </c>
      <c r="B112">
        <v>77</v>
      </c>
      <c r="C112" t="s">
        <v>6</v>
      </c>
      <c r="D112" t="s">
        <v>869</v>
      </c>
      <c r="E112" t="s">
        <v>712</v>
      </c>
      <c r="F112" s="9">
        <v>3.6</v>
      </c>
      <c r="G112" s="15">
        <v>106315</v>
      </c>
      <c r="H112" s="16">
        <v>2026</v>
      </c>
      <c r="I112" s="17">
        <v>1.24</v>
      </c>
      <c r="J112" s="7">
        <v>1.99</v>
      </c>
      <c r="K112" s="7">
        <v>1.26</v>
      </c>
      <c r="L112" s="14">
        <v>29</v>
      </c>
      <c r="M112" s="14">
        <v>35.200000000000003</v>
      </c>
      <c r="N112" s="14">
        <v>30</v>
      </c>
      <c r="O112" s="14">
        <v>35.44</v>
      </c>
      <c r="P112">
        <v>624</v>
      </c>
      <c r="Q112" s="16">
        <v>128733</v>
      </c>
      <c r="R112" s="16">
        <v>131687</v>
      </c>
      <c r="S112" s="16">
        <v>186916</v>
      </c>
      <c r="T112" s="16">
        <v>64132</v>
      </c>
      <c r="U112" s="16">
        <v>2079</v>
      </c>
      <c r="V112" s="16">
        <v>4013</v>
      </c>
      <c r="W112" s="16">
        <v>1203</v>
      </c>
      <c r="X112" s="16">
        <v>382735</v>
      </c>
      <c r="Y112" s="16">
        <v>7295</v>
      </c>
      <c r="Z112" s="7">
        <v>1.2</v>
      </c>
      <c r="AA112" s="7">
        <v>1.98</v>
      </c>
      <c r="AB112" s="16">
        <v>7382502</v>
      </c>
      <c r="AC112" s="16">
        <v>376788</v>
      </c>
      <c r="AD112" s="16">
        <v>178355</v>
      </c>
      <c r="AE112" s="16">
        <v>16369</v>
      </c>
      <c r="AF112" s="16">
        <v>3533764</v>
      </c>
      <c r="AG112" s="16">
        <v>359733</v>
      </c>
      <c r="AH112">
        <v>3</v>
      </c>
      <c r="AI112" t="s">
        <v>7</v>
      </c>
      <c r="AJ112">
        <v>1</v>
      </c>
      <c r="AK112">
        <v>1</v>
      </c>
      <c r="AL112">
        <v>1.9999999999999998</v>
      </c>
    </row>
    <row r="113" spans="1:38" x14ac:dyDescent="0.2">
      <c r="A113">
        <v>51</v>
      </c>
      <c r="B113">
        <v>114</v>
      </c>
      <c r="C113" t="s">
        <v>213</v>
      </c>
      <c r="D113" t="s">
        <v>932</v>
      </c>
      <c r="E113" t="s">
        <v>936</v>
      </c>
      <c r="F113" s="9">
        <v>4.08</v>
      </c>
      <c r="G113" s="15">
        <v>106072</v>
      </c>
      <c r="H113" s="16">
        <v>1237</v>
      </c>
      <c r="I113" s="17">
        <v>1.36</v>
      </c>
      <c r="J113" s="7">
        <v>2.75</v>
      </c>
      <c r="K113" s="7">
        <v>1.43</v>
      </c>
      <c r="L113" s="14">
        <v>50.6</v>
      </c>
      <c r="M113" s="14">
        <v>64.7</v>
      </c>
      <c r="N113" s="14">
        <v>51.8</v>
      </c>
      <c r="O113" s="14">
        <v>64.739999999999995</v>
      </c>
      <c r="P113">
        <v>675</v>
      </c>
      <c r="Q113" s="16">
        <v>398608</v>
      </c>
      <c r="R113" s="16">
        <v>350787</v>
      </c>
      <c r="S113" s="16">
        <v>70118</v>
      </c>
      <c r="T113" s="16">
        <v>11657</v>
      </c>
      <c r="U113" s="16">
        <v>3825</v>
      </c>
      <c r="V113" s="16">
        <v>1061</v>
      </c>
      <c r="W113" s="16">
        <v>161</v>
      </c>
      <c r="X113" s="16">
        <v>432562</v>
      </c>
      <c r="Y113" s="16">
        <v>5046</v>
      </c>
      <c r="Z113" s="7">
        <v>1.32</v>
      </c>
      <c r="AA113" s="7">
        <v>2.76</v>
      </c>
      <c r="AB113" s="16">
        <v>7968244</v>
      </c>
      <c r="AC113" s="16">
        <v>250295</v>
      </c>
      <c r="AD113" s="16">
        <v>58979</v>
      </c>
      <c r="AE113" s="16">
        <v>6241</v>
      </c>
      <c r="AF113" s="16">
        <v>1161503</v>
      </c>
      <c r="AG113" s="16">
        <v>128949</v>
      </c>
      <c r="AH113">
        <v>1</v>
      </c>
      <c r="AI113" t="s">
        <v>7</v>
      </c>
      <c r="AJ113">
        <v>1</v>
      </c>
      <c r="AK113">
        <v>1</v>
      </c>
      <c r="AL113">
        <v>1.9999999999999998</v>
      </c>
    </row>
    <row r="114" spans="1:38" x14ac:dyDescent="0.2">
      <c r="A114">
        <v>53</v>
      </c>
      <c r="B114">
        <v>89</v>
      </c>
      <c r="C114" t="s">
        <v>11</v>
      </c>
      <c r="D114" t="s">
        <v>291</v>
      </c>
      <c r="E114" t="s">
        <v>296</v>
      </c>
      <c r="F114" s="9">
        <v>2.56</v>
      </c>
      <c r="G114" s="15">
        <v>101538</v>
      </c>
      <c r="H114" s="16">
        <v>1771</v>
      </c>
      <c r="I114" s="17">
        <v>1.1499999999999999</v>
      </c>
      <c r="J114" s="7">
        <v>1.81</v>
      </c>
      <c r="K114" s="7">
        <v>1.19</v>
      </c>
      <c r="L114" s="14">
        <v>54.4</v>
      </c>
      <c r="M114" s="14">
        <v>61.6</v>
      </c>
      <c r="N114" s="14">
        <v>54.5</v>
      </c>
      <c r="O114" s="14">
        <v>61.64</v>
      </c>
      <c r="P114">
        <v>182</v>
      </c>
      <c r="Q114" s="16">
        <v>394632</v>
      </c>
      <c r="R114" s="16">
        <v>159741</v>
      </c>
      <c r="S114" s="16">
        <v>68595</v>
      </c>
      <c r="T114" s="16">
        <v>31195</v>
      </c>
      <c r="U114" s="16">
        <v>2496</v>
      </c>
      <c r="V114" s="16">
        <v>1441</v>
      </c>
      <c r="W114" s="16">
        <v>589</v>
      </c>
      <c r="X114" s="16">
        <v>259531</v>
      </c>
      <c r="Y114" s="16">
        <v>4526</v>
      </c>
      <c r="Z114" s="7">
        <v>1.1499999999999999</v>
      </c>
      <c r="AA114" s="7">
        <v>1.81</v>
      </c>
      <c r="AB114" s="16">
        <v>4819697</v>
      </c>
      <c r="AC114" s="16">
        <v>225899</v>
      </c>
      <c r="AD114" s="16">
        <v>32865</v>
      </c>
      <c r="AE114" s="16">
        <v>6383</v>
      </c>
      <c r="AF114" s="16">
        <v>622845</v>
      </c>
      <c r="AG114" s="16">
        <v>122559</v>
      </c>
      <c r="AH114">
        <v>1</v>
      </c>
      <c r="AI114" t="s">
        <v>7</v>
      </c>
      <c r="AJ114">
        <v>1</v>
      </c>
      <c r="AK114">
        <v>1</v>
      </c>
      <c r="AL114">
        <v>1.9999999999999998</v>
      </c>
    </row>
    <row r="115" spans="1:38" x14ac:dyDescent="0.2">
      <c r="A115">
        <v>60</v>
      </c>
      <c r="B115">
        <v>67</v>
      </c>
      <c r="C115" t="s">
        <v>6</v>
      </c>
      <c r="D115" t="s">
        <v>625</v>
      </c>
      <c r="E115" t="s">
        <v>626</v>
      </c>
      <c r="F115" s="9">
        <v>3.14</v>
      </c>
      <c r="G115" s="15">
        <v>91779</v>
      </c>
      <c r="H115" s="16">
        <v>2286</v>
      </c>
      <c r="I115" s="17">
        <v>1.27</v>
      </c>
      <c r="J115" s="7">
        <v>2.0299999999999998</v>
      </c>
      <c r="K115" s="7">
        <v>1.32</v>
      </c>
      <c r="L115" s="14">
        <v>32.6</v>
      </c>
      <c r="M115" s="14">
        <v>39</v>
      </c>
      <c r="N115" s="14">
        <v>33</v>
      </c>
      <c r="O115" s="14">
        <v>38.99</v>
      </c>
      <c r="P115">
        <v>446</v>
      </c>
      <c r="Q115" s="16">
        <v>107055</v>
      </c>
      <c r="R115" s="16">
        <v>126041</v>
      </c>
      <c r="S115" s="16">
        <v>123503</v>
      </c>
      <c r="T115" s="16">
        <v>38918</v>
      </c>
      <c r="U115" s="16">
        <v>2728</v>
      </c>
      <c r="V115" s="16">
        <v>3459</v>
      </c>
      <c r="W115" s="16">
        <v>998</v>
      </c>
      <c r="X115" s="16">
        <v>288462</v>
      </c>
      <c r="Y115" s="16">
        <v>7185</v>
      </c>
      <c r="Z115" s="7">
        <v>1.25</v>
      </c>
      <c r="AA115" s="7">
        <v>2.0299999999999998</v>
      </c>
      <c r="AB115" s="16">
        <v>5586373</v>
      </c>
      <c r="AC115" s="16">
        <v>364184</v>
      </c>
      <c r="AD115" s="16">
        <v>120722</v>
      </c>
      <c r="AE115" s="16">
        <v>12776</v>
      </c>
      <c r="AF115" s="16">
        <v>2394812</v>
      </c>
      <c r="AG115" s="16">
        <v>279664</v>
      </c>
      <c r="AH115">
        <v>3</v>
      </c>
      <c r="AI115" t="s">
        <v>7</v>
      </c>
      <c r="AJ115">
        <v>1</v>
      </c>
      <c r="AK115">
        <v>1</v>
      </c>
      <c r="AL115">
        <v>1.9999999999999998</v>
      </c>
    </row>
    <row r="116" spans="1:38" x14ac:dyDescent="0.2">
      <c r="A116">
        <v>61</v>
      </c>
      <c r="B116">
        <v>92</v>
      </c>
      <c r="C116" t="s">
        <v>44</v>
      </c>
      <c r="D116" t="s">
        <v>47</v>
      </c>
      <c r="E116" t="s">
        <v>50</v>
      </c>
      <c r="F116" s="9">
        <v>5.17</v>
      </c>
      <c r="G116" s="15">
        <v>90049</v>
      </c>
      <c r="H116" s="16">
        <v>1649</v>
      </c>
      <c r="I116" s="17">
        <v>1.1499999999999999</v>
      </c>
      <c r="J116" s="7">
        <v>1.92</v>
      </c>
      <c r="K116" s="7">
        <v>1.23</v>
      </c>
      <c r="L116" s="14">
        <v>53</v>
      </c>
      <c r="M116" s="14">
        <v>59.1</v>
      </c>
      <c r="N116" s="14">
        <v>53.1</v>
      </c>
      <c r="O116" s="14">
        <v>59.12</v>
      </c>
      <c r="P116">
        <v>25</v>
      </c>
      <c r="Q116" s="16">
        <v>660509</v>
      </c>
      <c r="R116" s="16">
        <v>278742</v>
      </c>
      <c r="S116" s="16">
        <v>141357</v>
      </c>
      <c r="T116" s="16">
        <v>45362</v>
      </c>
      <c r="U116" s="16">
        <v>4444</v>
      </c>
      <c r="V116" s="16">
        <v>3116</v>
      </c>
      <c r="W116" s="16">
        <v>965</v>
      </c>
      <c r="X116" s="16">
        <v>465461</v>
      </c>
      <c r="Y116" s="16">
        <v>8525</v>
      </c>
      <c r="Z116" s="7">
        <v>1.1499999999999999</v>
      </c>
      <c r="AA116" s="7">
        <v>1.92</v>
      </c>
      <c r="AB116" s="16">
        <v>8748991</v>
      </c>
      <c r="AC116" s="16">
        <v>432341</v>
      </c>
      <c r="AD116" s="16">
        <v>105967</v>
      </c>
      <c r="AE116" s="16">
        <v>15296</v>
      </c>
      <c r="AF116" s="16">
        <v>2111370</v>
      </c>
      <c r="AG116" s="16">
        <v>334745</v>
      </c>
      <c r="AH116">
        <v>1</v>
      </c>
      <c r="AI116" t="s">
        <v>7</v>
      </c>
      <c r="AJ116">
        <v>1</v>
      </c>
      <c r="AK116">
        <v>1</v>
      </c>
      <c r="AL116">
        <v>1.9999999999999998</v>
      </c>
    </row>
    <row r="117" spans="1:38" x14ac:dyDescent="0.2">
      <c r="A117">
        <v>62</v>
      </c>
      <c r="B117">
        <v>64</v>
      </c>
      <c r="C117" t="s">
        <v>243</v>
      </c>
      <c r="D117" t="s">
        <v>623</v>
      </c>
      <c r="E117" t="s">
        <v>624</v>
      </c>
      <c r="F117" s="9">
        <v>2.84</v>
      </c>
      <c r="G117" s="15">
        <v>89088</v>
      </c>
      <c r="H117" s="16">
        <v>2404</v>
      </c>
      <c r="I117" s="17">
        <v>1.28</v>
      </c>
      <c r="J117" s="7">
        <v>2.08</v>
      </c>
      <c r="K117" s="7">
        <v>1.36</v>
      </c>
      <c r="L117" s="14">
        <v>29.5</v>
      </c>
      <c r="M117" s="14">
        <v>36.299999999999997</v>
      </c>
      <c r="N117" s="14">
        <v>30</v>
      </c>
      <c r="O117" s="14">
        <v>36.31</v>
      </c>
      <c r="P117">
        <v>445</v>
      </c>
      <c r="Q117" s="16">
        <v>99785</v>
      </c>
      <c r="R117" s="16">
        <v>116556</v>
      </c>
      <c r="S117" s="16">
        <v>100344</v>
      </c>
      <c r="T117" s="16">
        <v>36377</v>
      </c>
      <c r="U117" s="16">
        <v>2727</v>
      </c>
      <c r="V117" s="16">
        <v>3096</v>
      </c>
      <c r="W117" s="16">
        <v>1010</v>
      </c>
      <c r="X117" s="16">
        <v>253277</v>
      </c>
      <c r="Y117" s="16">
        <v>6834</v>
      </c>
      <c r="Z117" s="7">
        <v>1.25</v>
      </c>
      <c r="AA117" s="7">
        <v>2.08</v>
      </c>
      <c r="AB117" s="16">
        <v>4934720</v>
      </c>
      <c r="AC117" s="16">
        <v>350018</v>
      </c>
      <c r="AD117" s="16">
        <v>113265</v>
      </c>
      <c r="AE117" s="16">
        <v>14001</v>
      </c>
      <c r="AF117" s="16">
        <v>2251071</v>
      </c>
      <c r="AG117" s="16">
        <v>306068</v>
      </c>
      <c r="AH117">
        <v>3</v>
      </c>
      <c r="AI117" t="s">
        <v>7</v>
      </c>
      <c r="AJ117">
        <v>1</v>
      </c>
      <c r="AK117">
        <v>1</v>
      </c>
      <c r="AL117">
        <v>1.9999999999999998</v>
      </c>
    </row>
    <row r="118" spans="1:38" x14ac:dyDescent="0.2">
      <c r="A118">
        <v>63</v>
      </c>
      <c r="B118">
        <v>75</v>
      </c>
      <c r="C118" t="s">
        <v>44</v>
      </c>
      <c r="D118" t="s">
        <v>329</v>
      </c>
      <c r="E118" t="s">
        <v>331</v>
      </c>
      <c r="F118" s="9">
        <v>3.59</v>
      </c>
      <c r="G118" s="15">
        <v>88369</v>
      </c>
      <c r="H118" s="16">
        <v>2046</v>
      </c>
      <c r="I118" s="17">
        <v>1.22</v>
      </c>
      <c r="J118" s="7">
        <v>1.71</v>
      </c>
      <c r="K118" s="7">
        <v>1.25</v>
      </c>
      <c r="L118" s="14">
        <v>28.8</v>
      </c>
      <c r="M118" s="14">
        <v>34.6</v>
      </c>
      <c r="N118" s="14">
        <v>29.1</v>
      </c>
      <c r="O118" s="14">
        <v>34.479999999999997</v>
      </c>
      <c r="P118">
        <v>206</v>
      </c>
      <c r="Q118" s="16">
        <v>113493</v>
      </c>
      <c r="R118" s="16">
        <v>113824</v>
      </c>
      <c r="S118" s="16">
        <v>143704</v>
      </c>
      <c r="T118" s="16">
        <v>60071</v>
      </c>
      <c r="U118" s="16">
        <v>2262</v>
      </c>
      <c r="V118" s="16">
        <v>3694</v>
      </c>
      <c r="W118" s="16">
        <v>1395</v>
      </c>
      <c r="X118" s="16">
        <v>317599</v>
      </c>
      <c r="Y118" s="16">
        <v>7352</v>
      </c>
      <c r="Z118" s="7">
        <v>1.2</v>
      </c>
      <c r="AA118" s="7">
        <v>1.71</v>
      </c>
      <c r="AB118" s="16">
        <v>6173743</v>
      </c>
      <c r="AC118" s="16">
        <v>377786</v>
      </c>
      <c r="AD118" s="16">
        <v>152937</v>
      </c>
      <c r="AE118" s="16">
        <v>15648</v>
      </c>
      <c r="AF118" s="16">
        <v>3032522</v>
      </c>
      <c r="AG118" s="16">
        <v>342441</v>
      </c>
      <c r="AH118">
        <v>3</v>
      </c>
      <c r="AI118" t="s">
        <v>7</v>
      </c>
      <c r="AJ118">
        <v>1</v>
      </c>
      <c r="AK118">
        <v>1</v>
      </c>
      <c r="AL118">
        <v>1.9999999999999998</v>
      </c>
    </row>
    <row r="119" spans="1:38" x14ac:dyDescent="0.2">
      <c r="A119">
        <v>64</v>
      </c>
      <c r="B119">
        <v>47</v>
      </c>
      <c r="C119" t="s">
        <v>44</v>
      </c>
      <c r="D119" t="s">
        <v>47</v>
      </c>
      <c r="E119" t="s">
        <v>48</v>
      </c>
      <c r="F119" s="9">
        <v>4.0199999999999996</v>
      </c>
      <c r="G119" s="15">
        <v>88288</v>
      </c>
      <c r="H119" s="16">
        <v>2932</v>
      </c>
      <c r="I119" s="17">
        <v>1.26</v>
      </c>
      <c r="J119" s="7">
        <v>2.0699999999999998</v>
      </c>
      <c r="K119" s="7">
        <v>1.27</v>
      </c>
      <c r="L119" s="14">
        <v>38.4</v>
      </c>
      <c r="M119" s="14">
        <v>46.6</v>
      </c>
      <c r="N119" s="14">
        <v>38.700000000000003</v>
      </c>
      <c r="O119" s="14">
        <v>46.6</v>
      </c>
      <c r="P119">
        <v>23</v>
      </c>
      <c r="Q119" s="16">
        <v>140961</v>
      </c>
      <c r="R119" s="16">
        <v>123798</v>
      </c>
      <c r="S119" s="16">
        <v>163595</v>
      </c>
      <c r="T119" s="16">
        <v>67878</v>
      </c>
      <c r="U119" s="16">
        <v>3400</v>
      </c>
      <c r="V119" s="16">
        <v>6258</v>
      </c>
      <c r="W119" s="16">
        <v>2141</v>
      </c>
      <c r="X119" s="16">
        <v>355272</v>
      </c>
      <c r="Y119" s="16">
        <v>11799</v>
      </c>
      <c r="Z119" s="7">
        <v>1.24</v>
      </c>
      <c r="AA119" s="7">
        <v>2.0699999999999998</v>
      </c>
      <c r="AB119" s="16">
        <v>6845990</v>
      </c>
      <c r="AC119" s="16">
        <v>599045</v>
      </c>
      <c r="AD119" s="16">
        <v>87181</v>
      </c>
      <c r="AE119" s="16">
        <v>21345</v>
      </c>
      <c r="AF119" s="16">
        <v>1759232</v>
      </c>
      <c r="AG119" s="16">
        <v>469224</v>
      </c>
      <c r="AH119">
        <v>1</v>
      </c>
      <c r="AI119" t="s">
        <v>7</v>
      </c>
      <c r="AJ119">
        <v>1</v>
      </c>
      <c r="AK119">
        <v>1</v>
      </c>
      <c r="AL119">
        <v>1.9999999999999998</v>
      </c>
    </row>
    <row r="120" spans="1:38" x14ac:dyDescent="0.2">
      <c r="A120">
        <v>66</v>
      </c>
      <c r="B120">
        <v>108</v>
      </c>
      <c r="C120" t="s">
        <v>44</v>
      </c>
      <c r="D120" t="s">
        <v>707</v>
      </c>
      <c r="E120" t="s">
        <v>708</v>
      </c>
      <c r="F120" s="9">
        <v>7.05</v>
      </c>
      <c r="G120" s="15">
        <v>85722</v>
      </c>
      <c r="H120" s="16">
        <v>1358</v>
      </c>
      <c r="I120" s="17">
        <v>1.19</v>
      </c>
      <c r="J120" s="7">
        <v>1.73</v>
      </c>
      <c r="K120" s="7">
        <v>1.2</v>
      </c>
      <c r="L120" s="14">
        <v>36.1</v>
      </c>
      <c r="M120" s="14">
        <v>42</v>
      </c>
      <c r="N120" s="14">
        <v>36.9</v>
      </c>
      <c r="O120" s="14">
        <v>42.15</v>
      </c>
      <c r="P120">
        <v>501</v>
      </c>
      <c r="Q120" s="16">
        <v>280224</v>
      </c>
      <c r="R120" s="16">
        <v>194978</v>
      </c>
      <c r="S120" s="16">
        <v>288610</v>
      </c>
      <c r="T120" s="16">
        <v>120667</v>
      </c>
      <c r="U120" s="16">
        <v>2500</v>
      </c>
      <c r="V120" s="16">
        <v>5176</v>
      </c>
      <c r="W120" s="16">
        <v>1899</v>
      </c>
      <c r="X120" s="16">
        <v>604255</v>
      </c>
      <c r="Y120" s="16">
        <v>9576</v>
      </c>
      <c r="Z120" s="7">
        <v>1.1599999999999999</v>
      </c>
      <c r="AA120" s="7">
        <v>1.72</v>
      </c>
      <c r="AB120" s="16">
        <v>11390735</v>
      </c>
      <c r="AC120" s="16">
        <v>490807</v>
      </c>
      <c r="AD120" s="16">
        <v>176272</v>
      </c>
      <c r="AE120" s="16">
        <v>19573</v>
      </c>
      <c r="AF120" s="16">
        <v>3501104</v>
      </c>
      <c r="AG120" s="16">
        <v>430674</v>
      </c>
      <c r="AH120">
        <v>3</v>
      </c>
      <c r="AI120" t="s">
        <v>7</v>
      </c>
      <c r="AJ120">
        <v>1</v>
      </c>
      <c r="AK120">
        <v>1</v>
      </c>
      <c r="AL120">
        <v>1.9999999999999998</v>
      </c>
    </row>
    <row r="121" spans="1:38" x14ac:dyDescent="0.2">
      <c r="A121">
        <v>67</v>
      </c>
      <c r="B121">
        <v>16</v>
      </c>
      <c r="C121" t="s">
        <v>11</v>
      </c>
      <c r="D121" t="s">
        <v>589</v>
      </c>
      <c r="E121" t="s">
        <v>597</v>
      </c>
      <c r="F121" s="9">
        <v>4.46</v>
      </c>
      <c r="G121" s="15">
        <v>83554</v>
      </c>
      <c r="H121" s="16">
        <v>8263</v>
      </c>
      <c r="I121" s="17">
        <v>1.25</v>
      </c>
      <c r="J121" s="7">
        <v>1.97</v>
      </c>
      <c r="K121" s="7">
        <v>1.3</v>
      </c>
      <c r="L121" s="14">
        <v>43.9</v>
      </c>
      <c r="M121" s="14">
        <v>52.9</v>
      </c>
      <c r="N121" s="14">
        <v>43.3</v>
      </c>
      <c r="O121" s="14">
        <v>52.46</v>
      </c>
      <c r="P121">
        <v>425</v>
      </c>
      <c r="Q121" s="16">
        <v>191519</v>
      </c>
      <c r="R121" s="16">
        <v>150181</v>
      </c>
      <c r="S121" s="16">
        <v>164601</v>
      </c>
      <c r="T121" s="16">
        <v>58037</v>
      </c>
      <c r="U121" s="16">
        <v>12632</v>
      </c>
      <c r="V121" s="16">
        <v>18612</v>
      </c>
      <c r="W121" s="16">
        <v>5626</v>
      </c>
      <c r="X121" s="16">
        <v>372819</v>
      </c>
      <c r="Y121" s="16">
        <v>36870</v>
      </c>
      <c r="Z121" s="7">
        <v>1.25</v>
      </c>
      <c r="AA121" s="7">
        <v>2.04</v>
      </c>
      <c r="AB121" s="16">
        <v>8079591</v>
      </c>
      <c r="AC121" s="16">
        <v>1908304</v>
      </c>
      <c r="AD121" s="16">
        <v>178737</v>
      </c>
      <c r="AE121" s="16">
        <v>83291</v>
      </c>
      <c r="AF121" s="16">
        <v>3718945</v>
      </c>
      <c r="AG121" s="16">
        <v>1848732</v>
      </c>
      <c r="AH121">
        <v>1</v>
      </c>
      <c r="AI121" t="s">
        <v>7</v>
      </c>
      <c r="AJ121">
        <v>1</v>
      </c>
      <c r="AK121">
        <v>1</v>
      </c>
      <c r="AL121">
        <v>1.9999999999999998</v>
      </c>
    </row>
    <row r="122" spans="1:38" x14ac:dyDescent="0.2">
      <c r="A122">
        <v>69</v>
      </c>
      <c r="B122">
        <v>99</v>
      </c>
      <c r="C122" t="s">
        <v>213</v>
      </c>
      <c r="D122" t="s">
        <v>809</v>
      </c>
      <c r="E122" t="s">
        <v>810</v>
      </c>
      <c r="F122" s="9">
        <v>6.22</v>
      </c>
      <c r="G122" s="15">
        <v>83464</v>
      </c>
      <c r="H122" s="16">
        <v>1557</v>
      </c>
      <c r="I122" s="17">
        <v>1.26</v>
      </c>
      <c r="J122" s="7">
        <v>1.99</v>
      </c>
      <c r="K122" s="7">
        <v>1.31</v>
      </c>
      <c r="L122" s="14">
        <v>31.1</v>
      </c>
      <c r="M122" s="14">
        <v>38</v>
      </c>
      <c r="N122" s="14">
        <v>31.7</v>
      </c>
      <c r="O122" s="14">
        <v>38.04</v>
      </c>
      <c r="P122">
        <v>576</v>
      </c>
      <c r="Q122" s="16">
        <v>205972</v>
      </c>
      <c r="R122" s="16">
        <v>213058</v>
      </c>
      <c r="S122" s="16">
        <v>224450</v>
      </c>
      <c r="T122" s="16">
        <v>81636</v>
      </c>
      <c r="U122" s="16">
        <v>3475</v>
      </c>
      <c r="V122" s="16">
        <v>4684</v>
      </c>
      <c r="W122" s="16">
        <v>1525</v>
      </c>
      <c r="X122" s="16">
        <v>519144</v>
      </c>
      <c r="Y122" s="16">
        <v>9685</v>
      </c>
      <c r="Z122" s="7">
        <v>1.23</v>
      </c>
      <c r="AA122" s="7">
        <v>1.98</v>
      </c>
      <c r="AB122" s="16">
        <v>9955510</v>
      </c>
      <c r="AC122" s="16">
        <v>498208</v>
      </c>
      <c r="AD122" s="16">
        <v>215575</v>
      </c>
      <c r="AE122" s="16">
        <v>20738</v>
      </c>
      <c r="AF122" s="16">
        <v>4273345</v>
      </c>
      <c r="AG122" s="16">
        <v>455637</v>
      </c>
      <c r="AH122">
        <v>3</v>
      </c>
      <c r="AI122" t="s">
        <v>7</v>
      </c>
      <c r="AJ122">
        <v>1</v>
      </c>
      <c r="AK122">
        <v>1</v>
      </c>
      <c r="AL122">
        <v>1.9999999999999998</v>
      </c>
    </row>
    <row r="123" spans="1:38" x14ac:dyDescent="0.2">
      <c r="A123">
        <v>71</v>
      </c>
      <c r="B123">
        <v>21</v>
      </c>
      <c r="C123" t="s">
        <v>6</v>
      </c>
      <c r="D123" t="s">
        <v>51</v>
      </c>
      <c r="E123" t="s">
        <v>52</v>
      </c>
      <c r="F123" s="9">
        <v>5.24</v>
      </c>
      <c r="G123" s="15">
        <v>78922</v>
      </c>
      <c r="H123" s="16">
        <v>6177</v>
      </c>
      <c r="I123" s="17">
        <v>1.26</v>
      </c>
      <c r="J123" s="7">
        <v>2.2400000000000002</v>
      </c>
      <c r="K123" s="7">
        <v>1.34</v>
      </c>
      <c r="L123" s="14">
        <v>31.8</v>
      </c>
      <c r="M123" s="14">
        <v>38.299999999999997</v>
      </c>
      <c r="N123" s="14">
        <v>32.700000000000003</v>
      </c>
      <c r="O123" s="14">
        <v>38.619999999999997</v>
      </c>
      <c r="P123">
        <v>26</v>
      </c>
      <c r="Q123" s="16">
        <v>153665</v>
      </c>
      <c r="R123" s="16">
        <v>169444</v>
      </c>
      <c r="S123" s="16">
        <v>191374</v>
      </c>
      <c r="T123" s="16">
        <v>52573</v>
      </c>
      <c r="U123" s="16">
        <v>11043</v>
      </c>
      <c r="V123" s="16">
        <v>16997</v>
      </c>
      <c r="W123" s="16">
        <v>4313</v>
      </c>
      <c r="X123" s="16">
        <v>413391</v>
      </c>
      <c r="Y123" s="16">
        <v>32353</v>
      </c>
      <c r="Z123" s="7">
        <v>1.24</v>
      </c>
      <c r="AA123" s="7">
        <v>2.2400000000000002</v>
      </c>
      <c r="AB123" s="16">
        <v>8723346</v>
      </c>
      <c r="AC123" s="16">
        <v>1653031</v>
      </c>
      <c r="AD123" s="16">
        <v>208048</v>
      </c>
      <c r="AE123" s="16">
        <v>63871</v>
      </c>
      <c r="AF123" s="16">
        <v>4226374</v>
      </c>
      <c r="AG123" s="16">
        <v>1401323</v>
      </c>
      <c r="AH123">
        <v>3</v>
      </c>
      <c r="AI123" t="s">
        <v>7</v>
      </c>
      <c r="AJ123">
        <v>1</v>
      </c>
      <c r="AK123">
        <v>1</v>
      </c>
      <c r="AL123">
        <v>1.9999999999999998</v>
      </c>
    </row>
    <row r="124" spans="1:38" x14ac:dyDescent="0.2">
      <c r="A124">
        <v>72</v>
      </c>
      <c r="B124">
        <v>81</v>
      </c>
      <c r="C124" t="s">
        <v>44</v>
      </c>
      <c r="D124" t="s">
        <v>329</v>
      </c>
      <c r="E124" t="s">
        <v>330</v>
      </c>
      <c r="F124" s="9">
        <v>6.56</v>
      </c>
      <c r="G124" s="15">
        <v>76607</v>
      </c>
      <c r="H124" s="16">
        <v>1945</v>
      </c>
      <c r="I124" s="17">
        <v>1.22</v>
      </c>
      <c r="J124" s="7">
        <v>1.74</v>
      </c>
      <c r="K124" s="7">
        <v>1.23</v>
      </c>
      <c r="L124" s="14">
        <v>29.9</v>
      </c>
      <c r="M124" s="14">
        <v>36</v>
      </c>
      <c r="N124" s="14">
        <v>30.6</v>
      </c>
      <c r="O124" s="14">
        <v>36.03</v>
      </c>
      <c r="P124">
        <v>205</v>
      </c>
      <c r="Q124" s="16">
        <v>169700</v>
      </c>
      <c r="R124" s="16">
        <v>157062</v>
      </c>
      <c r="S124" s="16">
        <v>252992</v>
      </c>
      <c r="T124" s="16">
        <v>92488</v>
      </c>
      <c r="U124" s="16">
        <v>3284</v>
      </c>
      <c r="V124" s="16">
        <v>7138</v>
      </c>
      <c r="W124" s="16">
        <v>2339</v>
      </c>
      <c r="X124" s="16">
        <v>502542</v>
      </c>
      <c r="Y124" s="16">
        <v>12761</v>
      </c>
      <c r="Z124" s="7">
        <v>1.19</v>
      </c>
      <c r="AA124" s="7">
        <v>1.74</v>
      </c>
      <c r="AB124" s="16">
        <v>9779996</v>
      </c>
      <c r="AC124" s="16">
        <v>658143</v>
      </c>
      <c r="AD124" s="16">
        <v>230651</v>
      </c>
      <c r="AE124" s="16">
        <v>28185</v>
      </c>
      <c r="AF124" s="16">
        <v>4586087</v>
      </c>
      <c r="AG124" s="16">
        <v>618873</v>
      </c>
      <c r="AH124">
        <v>3</v>
      </c>
      <c r="AI124" t="s">
        <v>7</v>
      </c>
      <c r="AJ124">
        <v>1</v>
      </c>
      <c r="AK124">
        <v>1</v>
      </c>
      <c r="AL124">
        <v>1.9999999999999998</v>
      </c>
    </row>
    <row r="125" spans="1:38" x14ac:dyDescent="0.2">
      <c r="A125">
        <v>76</v>
      </c>
      <c r="B125">
        <v>113</v>
      </c>
      <c r="C125" t="s">
        <v>243</v>
      </c>
      <c r="D125" t="s">
        <v>333</v>
      </c>
      <c r="E125" t="s">
        <v>335</v>
      </c>
      <c r="F125" s="9">
        <v>5.22</v>
      </c>
      <c r="G125" s="15">
        <v>67301</v>
      </c>
      <c r="H125" s="16">
        <v>1246</v>
      </c>
      <c r="I125" s="17">
        <v>1.35</v>
      </c>
      <c r="J125" s="7">
        <v>2.17</v>
      </c>
      <c r="K125" s="7">
        <v>1.36</v>
      </c>
      <c r="L125" s="14">
        <v>31.7</v>
      </c>
      <c r="M125" s="14">
        <v>39.1</v>
      </c>
      <c r="N125" s="14">
        <v>34.1</v>
      </c>
      <c r="O125" s="14">
        <v>40.44</v>
      </c>
      <c r="P125">
        <v>209</v>
      </c>
      <c r="Q125" s="16">
        <v>82405</v>
      </c>
      <c r="R125" s="16">
        <v>127530</v>
      </c>
      <c r="S125" s="16">
        <v>164288</v>
      </c>
      <c r="T125" s="16">
        <v>59289</v>
      </c>
      <c r="U125" s="16">
        <v>2058</v>
      </c>
      <c r="V125" s="16">
        <v>3334</v>
      </c>
      <c r="W125" s="16">
        <v>1107</v>
      </c>
      <c r="X125" s="16">
        <v>351108</v>
      </c>
      <c r="Y125" s="16">
        <v>6498</v>
      </c>
      <c r="Z125" s="7">
        <v>1.29</v>
      </c>
      <c r="AA125" s="7">
        <v>2.08</v>
      </c>
      <c r="AB125" s="16">
        <v>6746722</v>
      </c>
      <c r="AC125" s="16">
        <v>331323</v>
      </c>
      <c r="AD125" s="16">
        <v>153540</v>
      </c>
      <c r="AE125" s="16">
        <v>12472</v>
      </c>
      <c r="AF125" s="16">
        <v>3037998</v>
      </c>
      <c r="AG125" s="16">
        <v>273864</v>
      </c>
      <c r="AH125">
        <v>3</v>
      </c>
      <c r="AI125" t="s">
        <v>7</v>
      </c>
      <c r="AJ125">
        <v>1</v>
      </c>
      <c r="AK125">
        <v>1</v>
      </c>
      <c r="AL125">
        <v>1.9999999999999998</v>
      </c>
    </row>
    <row r="126" spans="1:38" x14ac:dyDescent="0.2">
      <c r="A126">
        <v>78</v>
      </c>
      <c r="B126">
        <v>76</v>
      </c>
      <c r="C126" t="s">
        <v>6</v>
      </c>
      <c r="D126" t="s">
        <v>620</v>
      </c>
      <c r="E126" t="s">
        <v>622</v>
      </c>
      <c r="F126" s="9">
        <v>2.59</v>
      </c>
      <c r="G126" s="15">
        <v>66216</v>
      </c>
      <c r="H126" s="16">
        <v>2027</v>
      </c>
      <c r="I126" s="17">
        <v>1.2</v>
      </c>
      <c r="J126" s="7">
        <v>1.68</v>
      </c>
      <c r="K126" s="7">
        <v>1.21</v>
      </c>
      <c r="L126" s="14">
        <v>29.1</v>
      </c>
      <c r="M126" s="14">
        <v>34.4</v>
      </c>
      <c r="N126" s="14">
        <v>29.4</v>
      </c>
      <c r="O126" s="14">
        <v>34.43</v>
      </c>
      <c r="P126">
        <v>444</v>
      </c>
      <c r="Q126" s="16">
        <v>66225</v>
      </c>
      <c r="R126" s="16">
        <v>56678</v>
      </c>
      <c r="S126" s="16">
        <v>84768</v>
      </c>
      <c r="T126" s="16">
        <v>29920</v>
      </c>
      <c r="U126" s="16">
        <v>1501</v>
      </c>
      <c r="V126" s="16">
        <v>2822</v>
      </c>
      <c r="W126" s="16">
        <v>922</v>
      </c>
      <c r="X126" s="16">
        <v>171366</v>
      </c>
      <c r="Y126" s="16">
        <v>5245</v>
      </c>
      <c r="Z126" s="7">
        <v>1.18</v>
      </c>
      <c r="AA126" s="7">
        <v>1.68</v>
      </c>
      <c r="AB126" s="16">
        <v>3371346</v>
      </c>
      <c r="AC126" s="16">
        <v>271133</v>
      </c>
      <c r="AD126" s="16">
        <v>83781</v>
      </c>
      <c r="AE126" s="16">
        <v>11904</v>
      </c>
      <c r="AF126" s="16">
        <v>1669543</v>
      </c>
      <c r="AG126" s="16">
        <v>261152</v>
      </c>
      <c r="AH126">
        <v>3</v>
      </c>
      <c r="AI126" t="s">
        <v>7</v>
      </c>
      <c r="AJ126">
        <v>1</v>
      </c>
      <c r="AK126">
        <v>1</v>
      </c>
      <c r="AL126">
        <v>1.9999999999999998</v>
      </c>
    </row>
    <row r="127" spans="1:38" x14ac:dyDescent="0.2">
      <c r="A127">
        <v>80</v>
      </c>
      <c r="B127">
        <v>166</v>
      </c>
      <c r="C127" t="s">
        <v>213</v>
      </c>
      <c r="D127" t="s">
        <v>932</v>
      </c>
      <c r="E127" t="s">
        <v>626</v>
      </c>
      <c r="F127" s="9">
        <v>5.0999999999999996</v>
      </c>
      <c r="G127" s="15">
        <v>64379</v>
      </c>
      <c r="H127" s="16">
        <v>682</v>
      </c>
      <c r="I127" s="17">
        <v>1.18</v>
      </c>
      <c r="J127" s="7">
        <v>2</v>
      </c>
      <c r="K127" s="7">
        <v>1.28</v>
      </c>
      <c r="L127" s="14">
        <v>57.4</v>
      </c>
      <c r="M127" s="14">
        <v>64.8</v>
      </c>
      <c r="N127" s="14">
        <v>58.2</v>
      </c>
      <c r="O127" s="14">
        <v>64.83</v>
      </c>
      <c r="P127">
        <v>676</v>
      </c>
      <c r="Q127" s="16">
        <v>563565</v>
      </c>
      <c r="R127" s="16">
        <v>254873</v>
      </c>
      <c r="S127" s="16">
        <v>68119</v>
      </c>
      <c r="T127" s="16">
        <v>5472</v>
      </c>
      <c r="U127" s="16">
        <v>2469</v>
      </c>
      <c r="V127" s="16">
        <v>925</v>
      </c>
      <c r="W127" s="16">
        <v>88</v>
      </c>
      <c r="X127" s="16">
        <v>328463</v>
      </c>
      <c r="Y127" s="16">
        <v>3482</v>
      </c>
      <c r="Z127" s="7">
        <v>1.1599999999999999</v>
      </c>
      <c r="AA127" s="7">
        <v>2.02</v>
      </c>
      <c r="AB127" s="16">
        <v>6015568</v>
      </c>
      <c r="AC127" s="16">
        <v>170996</v>
      </c>
      <c r="AD127" s="16">
        <v>32236</v>
      </c>
      <c r="AE127" s="16">
        <v>3481</v>
      </c>
      <c r="AF127" s="16">
        <v>626150</v>
      </c>
      <c r="AG127" s="16">
        <v>63757</v>
      </c>
      <c r="AH127">
        <v>1</v>
      </c>
      <c r="AI127" t="s">
        <v>7</v>
      </c>
      <c r="AJ127">
        <v>1</v>
      </c>
      <c r="AK127">
        <v>1</v>
      </c>
      <c r="AL127">
        <v>1.9999999999999998</v>
      </c>
    </row>
    <row r="128" spans="1:38" x14ac:dyDescent="0.2">
      <c r="A128">
        <v>86</v>
      </c>
      <c r="B128">
        <v>56</v>
      </c>
      <c r="C128" t="s">
        <v>44</v>
      </c>
      <c r="D128" t="s">
        <v>460</v>
      </c>
      <c r="E128" t="s">
        <v>331</v>
      </c>
      <c r="F128" s="9">
        <v>5.01</v>
      </c>
      <c r="G128" s="15">
        <v>57269</v>
      </c>
      <c r="H128" s="16">
        <v>2730</v>
      </c>
      <c r="I128" s="17">
        <v>1.1299999999999999</v>
      </c>
      <c r="J128" s="7">
        <v>1.85</v>
      </c>
      <c r="K128" s="7">
        <v>1.2</v>
      </c>
      <c r="L128" s="14">
        <v>55.8</v>
      </c>
      <c r="M128" s="14">
        <v>60.7</v>
      </c>
      <c r="N128" s="14">
        <v>55.6</v>
      </c>
      <c r="O128" s="14">
        <v>60.68</v>
      </c>
      <c r="P128">
        <v>341</v>
      </c>
      <c r="Q128" s="16">
        <v>605382</v>
      </c>
      <c r="R128" s="16">
        <v>206975</v>
      </c>
      <c r="S128" s="16">
        <v>63747</v>
      </c>
      <c r="T128" s="16">
        <v>16311</v>
      </c>
      <c r="U128" s="16">
        <v>8957</v>
      </c>
      <c r="V128" s="16">
        <v>3740</v>
      </c>
      <c r="W128" s="16">
        <v>985</v>
      </c>
      <c r="X128" s="16">
        <v>287033</v>
      </c>
      <c r="Y128" s="16">
        <v>13682</v>
      </c>
      <c r="Z128" s="7">
        <v>1.1299999999999999</v>
      </c>
      <c r="AA128" s="7">
        <v>1.88</v>
      </c>
      <c r="AB128" s="16">
        <v>5660399</v>
      </c>
      <c r="AC128" s="16">
        <v>691507</v>
      </c>
      <c r="AD128" s="16">
        <v>74296</v>
      </c>
      <c r="AE128" s="16">
        <v>23274</v>
      </c>
      <c r="AF128" s="16">
        <v>1462248</v>
      </c>
      <c r="AG128" s="16">
        <v>496295</v>
      </c>
      <c r="AH128">
        <v>1</v>
      </c>
      <c r="AI128" t="s">
        <v>7</v>
      </c>
      <c r="AJ128">
        <v>1</v>
      </c>
      <c r="AK128">
        <v>1</v>
      </c>
      <c r="AL128">
        <v>1.9999999999999998</v>
      </c>
    </row>
    <row r="129" spans="1:38" x14ac:dyDescent="0.2">
      <c r="A129">
        <v>87</v>
      </c>
      <c r="B129">
        <v>119</v>
      </c>
      <c r="C129" t="s">
        <v>11</v>
      </c>
      <c r="D129" t="s">
        <v>869</v>
      </c>
      <c r="E129" t="s">
        <v>871</v>
      </c>
      <c r="F129" s="9">
        <v>5.5</v>
      </c>
      <c r="G129" s="15">
        <v>56498</v>
      </c>
      <c r="H129" s="16">
        <v>1140</v>
      </c>
      <c r="I129" s="17">
        <v>1.18</v>
      </c>
      <c r="J129" s="7">
        <v>1.73</v>
      </c>
      <c r="K129" s="7">
        <v>1.19</v>
      </c>
      <c r="L129" s="14">
        <v>34.1</v>
      </c>
      <c r="M129" s="14">
        <v>39.799999999999997</v>
      </c>
      <c r="N129" s="14">
        <v>34.700000000000003</v>
      </c>
      <c r="O129" s="14">
        <v>39.76</v>
      </c>
      <c r="P129">
        <v>625</v>
      </c>
      <c r="Q129" s="16">
        <v>166795</v>
      </c>
      <c r="R129" s="16">
        <v>116145</v>
      </c>
      <c r="S129" s="16">
        <v>137425</v>
      </c>
      <c r="T129" s="16">
        <v>57168</v>
      </c>
      <c r="U129" s="16">
        <v>1994</v>
      </c>
      <c r="V129" s="16">
        <v>3097</v>
      </c>
      <c r="W129" s="16">
        <v>1180</v>
      </c>
      <c r="X129" s="16">
        <v>310738</v>
      </c>
      <c r="Y129" s="16">
        <v>6271</v>
      </c>
      <c r="Z129" s="7">
        <v>1.1599999999999999</v>
      </c>
      <c r="AA129" s="7">
        <v>1.73</v>
      </c>
      <c r="AB129" s="16">
        <v>5941268</v>
      </c>
      <c r="AC129" s="16">
        <v>323127</v>
      </c>
      <c r="AD129" s="16">
        <v>112974</v>
      </c>
      <c r="AE129" s="16">
        <v>13697</v>
      </c>
      <c r="AF129" s="16">
        <v>2246151</v>
      </c>
      <c r="AG129" s="16">
        <v>300888</v>
      </c>
      <c r="AH129">
        <v>3</v>
      </c>
      <c r="AI129" t="s">
        <v>7</v>
      </c>
      <c r="AJ129">
        <v>1</v>
      </c>
      <c r="AK129">
        <v>1</v>
      </c>
      <c r="AL129">
        <v>1.9999999999999998</v>
      </c>
    </row>
    <row r="130" spans="1:38" x14ac:dyDescent="0.2">
      <c r="A130">
        <v>89</v>
      </c>
      <c r="B130">
        <v>51</v>
      </c>
      <c r="C130" t="s">
        <v>11</v>
      </c>
      <c r="D130" t="s">
        <v>419</v>
      </c>
      <c r="E130" t="s">
        <v>420</v>
      </c>
      <c r="F130" s="9">
        <v>1.73</v>
      </c>
      <c r="G130" s="15">
        <v>54499</v>
      </c>
      <c r="H130" s="16">
        <v>2825</v>
      </c>
      <c r="I130" s="17">
        <v>1.24</v>
      </c>
      <c r="J130" s="7">
        <v>1.86</v>
      </c>
      <c r="K130" s="7">
        <v>1.28</v>
      </c>
      <c r="L130" s="14">
        <v>24.8</v>
      </c>
      <c r="M130" s="14">
        <v>29.9</v>
      </c>
      <c r="N130" s="14">
        <v>25.1</v>
      </c>
      <c r="O130" s="14">
        <v>30.12</v>
      </c>
      <c r="P130">
        <v>276</v>
      </c>
      <c r="Q130" s="16">
        <v>22998</v>
      </c>
      <c r="R130" s="16">
        <v>31940</v>
      </c>
      <c r="S130" s="16">
        <v>48779</v>
      </c>
      <c r="T130" s="16">
        <v>13674</v>
      </c>
      <c r="U130" s="16">
        <v>1463</v>
      </c>
      <c r="V130" s="16">
        <v>2745</v>
      </c>
      <c r="W130" s="16">
        <v>685</v>
      </c>
      <c r="X130" s="16">
        <v>94392</v>
      </c>
      <c r="Y130" s="16">
        <v>4892</v>
      </c>
      <c r="Z130" s="7">
        <v>1.23</v>
      </c>
      <c r="AA130" s="7">
        <v>1.81</v>
      </c>
      <c r="AB130" s="16">
        <v>1911077</v>
      </c>
      <c r="AC130" s="16">
        <v>246074</v>
      </c>
      <c r="AD130" s="16">
        <v>43840</v>
      </c>
      <c r="AE130" s="16">
        <v>7794</v>
      </c>
      <c r="AF130" s="16">
        <v>876516</v>
      </c>
      <c r="AG130" s="16">
        <v>170198</v>
      </c>
      <c r="AH130">
        <v>3</v>
      </c>
      <c r="AI130" t="s">
        <v>7</v>
      </c>
      <c r="AJ130">
        <v>1</v>
      </c>
      <c r="AK130">
        <v>1</v>
      </c>
      <c r="AL130">
        <v>1.9999999999999998</v>
      </c>
    </row>
    <row r="131" spans="1:38" x14ac:dyDescent="0.2">
      <c r="A131">
        <v>90</v>
      </c>
      <c r="B131">
        <v>101</v>
      </c>
      <c r="C131" t="s">
        <v>44</v>
      </c>
      <c r="D131" t="s">
        <v>537</v>
      </c>
      <c r="E131" t="s">
        <v>538</v>
      </c>
      <c r="F131" s="9">
        <v>6.07</v>
      </c>
      <c r="G131" s="15">
        <v>54091</v>
      </c>
      <c r="H131" s="16">
        <v>1516</v>
      </c>
      <c r="I131" s="17">
        <v>1.23</v>
      </c>
      <c r="J131" s="7">
        <v>1.77</v>
      </c>
      <c r="K131" s="7">
        <v>1.26</v>
      </c>
      <c r="L131" s="14">
        <v>31.6</v>
      </c>
      <c r="M131" s="14">
        <v>38.4</v>
      </c>
      <c r="N131" s="14">
        <v>31.8</v>
      </c>
      <c r="O131" s="14">
        <v>37.630000000000003</v>
      </c>
      <c r="P131">
        <v>378</v>
      </c>
      <c r="Q131" s="16">
        <v>151595</v>
      </c>
      <c r="R131" s="16">
        <v>138170</v>
      </c>
      <c r="S131" s="16">
        <v>144239</v>
      </c>
      <c r="T131" s="16">
        <v>45870</v>
      </c>
      <c r="U131" s="16">
        <v>3254</v>
      </c>
      <c r="V131" s="16">
        <v>4625</v>
      </c>
      <c r="W131" s="16">
        <v>1324</v>
      </c>
      <c r="X131" s="16">
        <v>328279</v>
      </c>
      <c r="Y131" s="16">
        <v>9203</v>
      </c>
      <c r="Z131" s="7">
        <v>1.2</v>
      </c>
      <c r="AA131" s="7">
        <v>1.74</v>
      </c>
      <c r="AB131" s="16">
        <v>6377187</v>
      </c>
      <c r="AC131" s="16">
        <v>473506</v>
      </c>
      <c r="AD131" s="16">
        <v>131913</v>
      </c>
      <c r="AE131" s="16">
        <v>19762</v>
      </c>
      <c r="AF131" s="16">
        <v>2631499</v>
      </c>
      <c r="AG131" s="16">
        <v>433978</v>
      </c>
      <c r="AH131">
        <v>3</v>
      </c>
      <c r="AI131" t="s">
        <v>7</v>
      </c>
      <c r="AJ131">
        <v>1</v>
      </c>
      <c r="AK131">
        <v>1</v>
      </c>
      <c r="AL131">
        <v>1.9999999999999998</v>
      </c>
    </row>
    <row r="132" spans="1:38" x14ac:dyDescent="0.2">
      <c r="A132">
        <v>94</v>
      </c>
      <c r="B132">
        <v>106</v>
      </c>
      <c r="C132" t="s">
        <v>213</v>
      </c>
      <c r="D132" t="s">
        <v>581</v>
      </c>
      <c r="E132" t="s">
        <v>583</v>
      </c>
      <c r="F132" s="9">
        <v>3.27</v>
      </c>
      <c r="G132" s="15">
        <v>51419</v>
      </c>
      <c r="H132" s="16">
        <v>1382</v>
      </c>
      <c r="I132" s="17">
        <v>1.1599999999999999</v>
      </c>
      <c r="J132" s="7">
        <v>1.6</v>
      </c>
      <c r="K132" s="7">
        <v>1.19</v>
      </c>
      <c r="L132" s="14">
        <v>45.3</v>
      </c>
      <c r="M132" s="14">
        <v>51.4</v>
      </c>
      <c r="N132" s="14">
        <v>46.1</v>
      </c>
      <c r="O132" s="14">
        <v>51.41</v>
      </c>
      <c r="P132">
        <v>414</v>
      </c>
      <c r="Q132" s="16">
        <v>141369</v>
      </c>
      <c r="R132" s="16">
        <v>68274</v>
      </c>
      <c r="S132" s="16">
        <v>70029</v>
      </c>
      <c r="T132" s="16">
        <v>29785</v>
      </c>
      <c r="U132" s="16">
        <v>1565</v>
      </c>
      <c r="V132" s="16">
        <v>2118</v>
      </c>
      <c r="W132" s="16">
        <v>834</v>
      </c>
      <c r="X132" s="16">
        <v>168088</v>
      </c>
      <c r="Y132" s="16">
        <v>4518</v>
      </c>
      <c r="Z132" s="7">
        <v>1.1399999999999999</v>
      </c>
      <c r="AA132" s="7">
        <v>1.6</v>
      </c>
      <c r="AB132" s="16">
        <v>3232428</v>
      </c>
      <c r="AC132" s="16">
        <v>236001</v>
      </c>
      <c r="AD132" s="16">
        <v>53727</v>
      </c>
      <c r="AE132" s="16">
        <v>11475</v>
      </c>
      <c r="AF132" s="16">
        <v>1079702</v>
      </c>
      <c r="AG132" s="16">
        <v>251799</v>
      </c>
      <c r="AH132">
        <v>3</v>
      </c>
      <c r="AI132" t="s">
        <v>7</v>
      </c>
      <c r="AJ132">
        <v>1</v>
      </c>
      <c r="AK132">
        <v>1</v>
      </c>
      <c r="AL132">
        <v>1.9999999999999998</v>
      </c>
    </row>
    <row r="133" spans="1:38" x14ac:dyDescent="0.2">
      <c r="A133">
        <v>95</v>
      </c>
      <c r="B133">
        <v>84</v>
      </c>
      <c r="C133" t="s">
        <v>11</v>
      </c>
      <c r="D133" t="s">
        <v>819</v>
      </c>
      <c r="E133" t="s">
        <v>820</v>
      </c>
      <c r="F133" s="9">
        <v>3.69</v>
      </c>
      <c r="G133" s="15">
        <v>48353</v>
      </c>
      <c r="H133" s="16">
        <v>1846</v>
      </c>
      <c r="I133" s="17">
        <v>1.29</v>
      </c>
      <c r="J133" s="7">
        <v>1.91</v>
      </c>
      <c r="K133" s="7">
        <v>1.31</v>
      </c>
      <c r="L133" s="14">
        <v>29.9</v>
      </c>
      <c r="M133" s="14">
        <v>37.1</v>
      </c>
      <c r="N133" s="14">
        <v>31.1</v>
      </c>
      <c r="O133" s="14">
        <v>37.71</v>
      </c>
      <c r="P133">
        <v>585</v>
      </c>
      <c r="Q133" s="16">
        <v>61068</v>
      </c>
      <c r="R133" s="16">
        <v>76056</v>
      </c>
      <c r="S133" s="16">
        <v>80921</v>
      </c>
      <c r="T133" s="16">
        <v>21399</v>
      </c>
      <c r="U133" s="16">
        <v>2538</v>
      </c>
      <c r="V133" s="16">
        <v>3436</v>
      </c>
      <c r="W133" s="16">
        <v>836</v>
      </c>
      <c r="X133" s="16">
        <v>178376</v>
      </c>
      <c r="Y133" s="16">
        <v>6810</v>
      </c>
      <c r="Z133" s="7">
        <v>1.25</v>
      </c>
      <c r="AA133" s="7">
        <v>1.83</v>
      </c>
      <c r="AB133" s="16">
        <v>3539122</v>
      </c>
      <c r="AC133" s="16">
        <v>348014</v>
      </c>
      <c r="AD133" s="16">
        <v>82336</v>
      </c>
      <c r="AE133" s="16">
        <v>13538</v>
      </c>
      <c r="AF133" s="16">
        <v>1644138</v>
      </c>
      <c r="AG133" s="16">
        <v>296074</v>
      </c>
      <c r="AH133">
        <v>3</v>
      </c>
      <c r="AI133" t="s">
        <v>7</v>
      </c>
      <c r="AJ133">
        <v>1</v>
      </c>
      <c r="AK133">
        <v>1</v>
      </c>
      <c r="AL133">
        <v>1.9999999999999998</v>
      </c>
    </row>
    <row r="134" spans="1:38" x14ac:dyDescent="0.2">
      <c r="A134">
        <v>102</v>
      </c>
      <c r="B134">
        <v>144</v>
      </c>
      <c r="C134" t="s">
        <v>44</v>
      </c>
      <c r="D134" t="s">
        <v>291</v>
      </c>
      <c r="E134" t="s">
        <v>295</v>
      </c>
      <c r="F134" s="9">
        <v>2.37</v>
      </c>
      <c r="G134" s="15">
        <v>44736</v>
      </c>
      <c r="H134" s="16">
        <v>869</v>
      </c>
      <c r="I134" s="17">
        <v>1.07</v>
      </c>
      <c r="J134" s="7">
        <v>1.44</v>
      </c>
      <c r="K134" s="7">
        <v>1.0900000000000001</v>
      </c>
      <c r="L134" s="14">
        <v>60.2</v>
      </c>
      <c r="M134" s="14">
        <v>64.400000000000006</v>
      </c>
      <c r="N134" s="14">
        <v>60.4</v>
      </c>
      <c r="O134" s="14">
        <v>64.38</v>
      </c>
      <c r="P134">
        <v>181</v>
      </c>
      <c r="Q134" s="16">
        <v>315343</v>
      </c>
      <c r="R134" s="16">
        <v>59304</v>
      </c>
      <c r="S134" s="16">
        <v>35790</v>
      </c>
      <c r="T134" s="16">
        <v>10976</v>
      </c>
      <c r="U134" s="16">
        <v>946</v>
      </c>
      <c r="V134" s="16">
        <v>846</v>
      </c>
      <c r="W134" s="16">
        <v>270</v>
      </c>
      <c r="X134" s="16">
        <v>106070</v>
      </c>
      <c r="Y134" s="16">
        <v>2062</v>
      </c>
      <c r="Z134" s="7">
        <v>1.07</v>
      </c>
      <c r="AA134" s="7">
        <v>1.44</v>
      </c>
      <c r="AB134" s="16">
        <v>1951818</v>
      </c>
      <c r="AC134" s="16">
        <v>99353</v>
      </c>
      <c r="AD134" s="16">
        <v>1185</v>
      </c>
      <c r="AE134" s="16">
        <v>1148</v>
      </c>
      <c r="AF134" s="16">
        <v>1445</v>
      </c>
      <c r="AG134" s="16">
        <v>3637</v>
      </c>
      <c r="AH134">
        <v>1</v>
      </c>
      <c r="AI134" t="s">
        <v>7</v>
      </c>
      <c r="AJ134">
        <v>1</v>
      </c>
      <c r="AK134">
        <v>1</v>
      </c>
      <c r="AL134">
        <v>1.9999999999999998</v>
      </c>
    </row>
    <row r="135" spans="1:38" x14ac:dyDescent="0.2">
      <c r="A135">
        <v>105</v>
      </c>
      <c r="B135">
        <v>78</v>
      </c>
      <c r="C135" t="s">
        <v>213</v>
      </c>
      <c r="D135" t="s">
        <v>589</v>
      </c>
      <c r="E135" t="s">
        <v>592</v>
      </c>
      <c r="F135" s="9">
        <v>3.6</v>
      </c>
      <c r="G135" s="15">
        <v>41125</v>
      </c>
      <c r="H135" s="16">
        <v>2006</v>
      </c>
      <c r="I135" s="17">
        <v>1.1599999999999999</v>
      </c>
      <c r="J135" s="7">
        <v>1.67</v>
      </c>
      <c r="K135" s="7">
        <v>1.17</v>
      </c>
      <c r="L135" s="14">
        <v>44.9</v>
      </c>
      <c r="M135" s="14">
        <v>50.2</v>
      </c>
      <c r="N135" s="14">
        <v>44.8</v>
      </c>
      <c r="O135" s="14">
        <v>49.89</v>
      </c>
      <c r="P135">
        <v>421</v>
      </c>
      <c r="Q135" s="16">
        <v>111911</v>
      </c>
      <c r="R135" s="16">
        <v>59192</v>
      </c>
      <c r="S135" s="16">
        <v>68292</v>
      </c>
      <c r="T135" s="16">
        <v>20566</v>
      </c>
      <c r="U135" s="16">
        <v>2442</v>
      </c>
      <c r="V135" s="16">
        <v>3757</v>
      </c>
      <c r="W135" s="16">
        <v>1021</v>
      </c>
      <c r="X135" s="16">
        <v>148051</v>
      </c>
      <c r="Y135" s="16">
        <v>7220</v>
      </c>
      <c r="Z135" s="7">
        <v>1.1499999999999999</v>
      </c>
      <c r="AA135" s="7">
        <v>1.7</v>
      </c>
      <c r="AB135" s="16">
        <v>2954548</v>
      </c>
      <c r="AC135" s="16">
        <v>372928</v>
      </c>
      <c r="AD135" s="16">
        <v>53524</v>
      </c>
      <c r="AE135" s="16">
        <v>16251</v>
      </c>
      <c r="AF135" s="16">
        <v>1086742</v>
      </c>
      <c r="AG135" s="16">
        <v>356393</v>
      </c>
      <c r="AH135">
        <v>3</v>
      </c>
      <c r="AI135" t="s">
        <v>7</v>
      </c>
      <c r="AJ135">
        <v>1</v>
      </c>
      <c r="AK135">
        <v>1</v>
      </c>
      <c r="AL135">
        <v>1.9999999999999998</v>
      </c>
    </row>
    <row r="136" spans="1:38" x14ac:dyDescent="0.2">
      <c r="A136">
        <v>107</v>
      </c>
      <c r="B136">
        <v>54</v>
      </c>
      <c r="C136" t="s">
        <v>11</v>
      </c>
      <c r="D136" t="s">
        <v>589</v>
      </c>
      <c r="E136" t="s">
        <v>598</v>
      </c>
      <c r="F136" s="9">
        <v>3.86</v>
      </c>
      <c r="G136" s="15">
        <v>40346</v>
      </c>
      <c r="H136" s="16">
        <v>2764</v>
      </c>
      <c r="I136" s="17">
        <v>1.1100000000000001</v>
      </c>
      <c r="J136" s="7">
        <v>1.37</v>
      </c>
      <c r="K136" s="7">
        <v>1.1200000000000001</v>
      </c>
      <c r="L136" s="14">
        <v>54.2</v>
      </c>
      <c r="M136" s="14">
        <v>59.1</v>
      </c>
      <c r="N136" s="14">
        <v>54.1</v>
      </c>
      <c r="O136" s="14">
        <v>58.96</v>
      </c>
      <c r="P136">
        <v>426</v>
      </c>
      <c r="Q136" s="16">
        <v>144540</v>
      </c>
      <c r="R136" s="16">
        <v>43255</v>
      </c>
      <c r="S136" s="16">
        <v>76761</v>
      </c>
      <c r="T136" s="16">
        <v>35719</v>
      </c>
      <c r="U136" s="16">
        <v>2441</v>
      </c>
      <c r="V136" s="16">
        <v>5896</v>
      </c>
      <c r="W136" s="16">
        <v>2333</v>
      </c>
      <c r="X136" s="16">
        <v>155735</v>
      </c>
      <c r="Y136" s="16">
        <v>10670</v>
      </c>
      <c r="Z136" s="7">
        <v>1.1100000000000001</v>
      </c>
      <c r="AA136" s="7">
        <v>1.38</v>
      </c>
      <c r="AB136" s="16">
        <v>3201612</v>
      </c>
      <c r="AC136" s="16">
        <v>545504</v>
      </c>
      <c r="AD136" s="16">
        <v>57864</v>
      </c>
      <c r="AE136" s="16">
        <v>21063</v>
      </c>
      <c r="AF136" s="16">
        <v>1185434</v>
      </c>
      <c r="AG136" s="16">
        <v>464335</v>
      </c>
      <c r="AH136">
        <v>1</v>
      </c>
      <c r="AI136" t="s">
        <v>7</v>
      </c>
      <c r="AJ136">
        <v>1</v>
      </c>
      <c r="AK136">
        <v>1</v>
      </c>
      <c r="AL136">
        <v>1.9999999999999998</v>
      </c>
    </row>
    <row r="137" spans="1:38" x14ac:dyDescent="0.2">
      <c r="A137">
        <v>109</v>
      </c>
      <c r="B137">
        <v>32</v>
      </c>
      <c r="C137" t="s">
        <v>11</v>
      </c>
      <c r="D137" t="s">
        <v>550</v>
      </c>
      <c r="E137" t="s">
        <v>83</v>
      </c>
      <c r="F137" s="9">
        <v>6.81</v>
      </c>
      <c r="G137" s="15">
        <v>39201</v>
      </c>
      <c r="H137" s="16">
        <v>3598</v>
      </c>
      <c r="I137" s="17">
        <v>1.1599999999999999</v>
      </c>
      <c r="J137" s="7">
        <v>1.92</v>
      </c>
      <c r="K137" s="7">
        <v>1.23</v>
      </c>
      <c r="L137" s="14">
        <v>57.5</v>
      </c>
      <c r="M137" s="14">
        <v>64.3</v>
      </c>
      <c r="N137" s="14">
        <v>57.5</v>
      </c>
      <c r="O137" s="14">
        <v>64.33</v>
      </c>
      <c r="P137">
        <v>387</v>
      </c>
      <c r="Q137" s="16">
        <v>532083</v>
      </c>
      <c r="R137" s="16">
        <v>207605</v>
      </c>
      <c r="S137" s="16">
        <v>50087</v>
      </c>
      <c r="T137" s="16">
        <v>9152</v>
      </c>
      <c r="U137" s="16">
        <v>17615</v>
      </c>
      <c r="V137" s="16">
        <v>5753</v>
      </c>
      <c r="W137" s="16">
        <v>1124</v>
      </c>
      <c r="X137" s="16">
        <v>266844</v>
      </c>
      <c r="Y137" s="16">
        <v>24492</v>
      </c>
      <c r="Z137" s="7">
        <v>1.1599999999999999</v>
      </c>
      <c r="AA137" s="7">
        <v>1.94</v>
      </c>
      <c r="AB137" s="16">
        <v>5555754</v>
      </c>
      <c r="AC137" s="16">
        <v>1203147</v>
      </c>
      <c r="AD137" s="16">
        <v>43105</v>
      </c>
      <c r="AE137" s="16">
        <v>24668</v>
      </c>
      <c r="AF137" s="16">
        <v>813171</v>
      </c>
      <c r="AG137" s="16">
        <v>455440</v>
      </c>
      <c r="AH137">
        <v>1</v>
      </c>
      <c r="AI137" t="s">
        <v>7</v>
      </c>
      <c r="AJ137">
        <v>1</v>
      </c>
      <c r="AK137">
        <v>1</v>
      </c>
      <c r="AL137">
        <v>1.9999999999999998</v>
      </c>
    </row>
    <row r="138" spans="1:38" x14ac:dyDescent="0.2">
      <c r="A138">
        <v>111</v>
      </c>
      <c r="B138">
        <v>128</v>
      </c>
      <c r="C138" t="s">
        <v>243</v>
      </c>
      <c r="D138" t="s">
        <v>241</v>
      </c>
      <c r="E138" t="s">
        <v>242</v>
      </c>
      <c r="F138" s="9">
        <v>10.44</v>
      </c>
      <c r="G138" s="15">
        <v>38457</v>
      </c>
      <c r="H138" s="16">
        <v>1024</v>
      </c>
      <c r="I138" s="17">
        <v>1.26</v>
      </c>
      <c r="J138" s="7">
        <v>1.78</v>
      </c>
      <c r="K138" s="7">
        <v>1.3</v>
      </c>
      <c r="L138" s="14">
        <v>38.4</v>
      </c>
      <c r="M138" s="14">
        <v>46</v>
      </c>
      <c r="N138" s="14">
        <v>40.1</v>
      </c>
      <c r="O138" s="14">
        <v>46.79</v>
      </c>
      <c r="P138">
        <v>148</v>
      </c>
      <c r="Q138" s="16">
        <v>172505</v>
      </c>
      <c r="R138" s="16">
        <v>170386</v>
      </c>
      <c r="S138" s="16">
        <v>167214</v>
      </c>
      <c r="T138" s="16">
        <v>63857</v>
      </c>
      <c r="U138" s="16">
        <v>3868</v>
      </c>
      <c r="V138" s="16">
        <v>5032</v>
      </c>
      <c r="W138" s="16">
        <v>1795</v>
      </c>
      <c r="X138" s="16">
        <v>401457</v>
      </c>
      <c r="Y138" s="16">
        <v>10694</v>
      </c>
      <c r="Z138" s="7">
        <v>1.21</v>
      </c>
      <c r="AA138" s="7">
        <v>1.69</v>
      </c>
      <c r="AB138" s="16">
        <v>7798420</v>
      </c>
      <c r="AC138" s="16">
        <v>554169</v>
      </c>
      <c r="AD138" s="16">
        <v>169405</v>
      </c>
      <c r="AE138" s="16">
        <v>24854</v>
      </c>
      <c r="AF138" s="16">
        <v>3378862</v>
      </c>
      <c r="AG138" s="16">
        <v>546482</v>
      </c>
      <c r="AH138">
        <v>3</v>
      </c>
      <c r="AI138" t="s">
        <v>7</v>
      </c>
      <c r="AJ138">
        <v>1</v>
      </c>
      <c r="AK138">
        <v>1</v>
      </c>
      <c r="AL138">
        <v>1.9999999999999998</v>
      </c>
    </row>
    <row r="139" spans="1:38" x14ac:dyDescent="0.2">
      <c r="A139">
        <v>113</v>
      </c>
      <c r="B139">
        <v>91</v>
      </c>
      <c r="C139" t="s">
        <v>243</v>
      </c>
      <c r="D139" t="s">
        <v>821</v>
      </c>
      <c r="E139" t="s">
        <v>822</v>
      </c>
      <c r="F139" s="9">
        <v>5</v>
      </c>
      <c r="G139" s="15">
        <v>37939</v>
      </c>
      <c r="H139" s="16">
        <v>1753</v>
      </c>
      <c r="I139" s="17">
        <v>1.08</v>
      </c>
      <c r="J139" s="7">
        <v>1.6</v>
      </c>
      <c r="K139" s="7">
        <v>1.1100000000000001</v>
      </c>
      <c r="L139" s="14">
        <v>60.8</v>
      </c>
      <c r="M139" s="14">
        <v>65</v>
      </c>
      <c r="N139" s="14">
        <v>60.9</v>
      </c>
      <c r="O139" s="14">
        <v>64.959999999999994</v>
      </c>
      <c r="P139">
        <v>587</v>
      </c>
      <c r="Q139" s="16">
        <v>671829</v>
      </c>
      <c r="R139" s="16">
        <v>137282</v>
      </c>
      <c r="S139" s="16">
        <v>41691</v>
      </c>
      <c r="T139" s="16">
        <v>10758</v>
      </c>
      <c r="U139" s="16">
        <v>5675</v>
      </c>
      <c r="V139" s="16">
        <v>2406</v>
      </c>
      <c r="W139" s="16">
        <v>687</v>
      </c>
      <c r="X139" s="16">
        <v>189731</v>
      </c>
      <c r="Y139" s="16">
        <v>8768</v>
      </c>
      <c r="Z139" s="7">
        <v>1.08</v>
      </c>
      <c r="AA139" s="7">
        <v>1.58</v>
      </c>
      <c r="AB139" s="16">
        <v>3650404</v>
      </c>
      <c r="AC139" s="16">
        <v>421859</v>
      </c>
      <c r="AD139" s="16">
        <v>7360</v>
      </c>
      <c r="AE139" s="16">
        <v>4522</v>
      </c>
      <c r="AF139" s="16">
        <v>86750</v>
      </c>
      <c r="AG139" s="16">
        <v>32913</v>
      </c>
      <c r="AH139">
        <v>1</v>
      </c>
      <c r="AI139" t="s">
        <v>7</v>
      </c>
      <c r="AJ139">
        <v>1</v>
      </c>
      <c r="AK139">
        <v>1</v>
      </c>
      <c r="AL139">
        <v>1.9999999999999998</v>
      </c>
    </row>
    <row r="140" spans="1:38" x14ac:dyDescent="0.2">
      <c r="A140">
        <v>114</v>
      </c>
      <c r="B140">
        <v>203</v>
      </c>
      <c r="C140" t="s">
        <v>44</v>
      </c>
      <c r="D140" t="s">
        <v>932</v>
      </c>
      <c r="E140" t="s">
        <v>933</v>
      </c>
      <c r="F140" s="9">
        <v>5.78</v>
      </c>
      <c r="G140" s="15">
        <v>37562</v>
      </c>
      <c r="H140" s="16">
        <v>445</v>
      </c>
      <c r="I140" s="17">
        <v>1.1299999999999999</v>
      </c>
      <c r="J140" s="7">
        <v>1.9</v>
      </c>
      <c r="K140" s="7">
        <v>1.24</v>
      </c>
      <c r="L140" s="14">
        <v>58.7</v>
      </c>
      <c r="M140" s="14">
        <v>64</v>
      </c>
      <c r="N140" s="14">
        <v>59.5</v>
      </c>
      <c r="O140" s="14">
        <v>63.96</v>
      </c>
      <c r="P140">
        <v>671</v>
      </c>
      <c r="Q140" s="16">
        <v>500152</v>
      </c>
      <c r="R140" s="16">
        <v>169747</v>
      </c>
      <c r="S140" s="16">
        <v>37859</v>
      </c>
      <c r="T140" s="16">
        <v>9578</v>
      </c>
      <c r="U140" s="16">
        <v>1781</v>
      </c>
      <c r="V140" s="16">
        <v>626</v>
      </c>
      <c r="W140" s="16">
        <v>163</v>
      </c>
      <c r="X140" s="16">
        <v>217185</v>
      </c>
      <c r="Y140" s="16">
        <v>2570</v>
      </c>
      <c r="Z140" s="7">
        <v>1.1100000000000001</v>
      </c>
      <c r="AA140" s="7">
        <v>1.91</v>
      </c>
      <c r="AB140" s="16">
        <v>3992507</v>
      </c>
      <c r="AC140" s="16">
        <v>126604</v>
      </c>
      <c r="AD140" s="16">
        <v>24900</v>
      </c>
      <c r="AE140" s="16">
        <v>2757</v>
      </c>
      <c r="AF140" s="16">
        <v>484864</v>
      </c>
      <c r="AG140" s="16">
        <v>51258</v>
      </c>
      <c r="AH140">
        <v>1</v>
      </c>
      <c r="AI140" t="s">
        <v>7</v>
      </c>
      <c r="AJ140">
        <v>1</v>
      </c>
      <c r="AK140">
        <v>1</v>
      </c>
      <c r="AL140">
        <v>1.9999999999999998</v>
      </c>
    </row>
    <row r="141" spans="1:38" x14ac:dyDescent="0.2">
      <c r="A141">
        <v>117</v>
      </c>
      <c r="B141">
        <v>140</v>
      </c>
      <c r="C141" t="s">
        <v>213</v>
      </c>
      <c r="D141" t="s">
        <v>618</v>
      </c>
      <c r="E141" t="s">
        <v>619</v>
      </c>
      <c r="F141" s="9">
        <v>4.34</v>
      </c>
      <c r="G141" s="15">
        <v>34859</v>
      </c>
      <c r="H141" s="16">
        <v>882</v>
      </c>
      <c r="I141" s="17">
        <v>1.1200000000000001</v>
      </c>
      <c r="J141" s="7">
        <v>1.48</v>
      </c>
      <c r="K141" s="7">
        <v>1.1399999999999999</v>
      </c>
      <c r="L141" s="14">
        <v>39.1</v>
      </c>
      <c r="M141" s="14">
        <v>41.9</v>
      </c>
      <c r="N141" s="14">
        <v>39.5</v>
      </c>
      <c r="O141" s="14">
        <v>41.96</v>
      </c>
      <c r="P141">
        <v>442</v>
      </c>
      <c r="Q141" s="16">
        <v>92376</v>
      </c>
      <c r="R141" s="16">
        <v>45540</v>
      </c>
      <c r="S141" s="16">
        <v>72430</v>
      </c>
      <c r="T141" s="16">
        <v>33249</v>
      </c>
      <c r="U141" s="16">
        <v>921</v>
      </c>
      <c r="V141" s="16">
        <v>2065</v>
      </c>
      <c r="W141" s="16">
        <v>840</v>
      </c>
      <c r="X141" s="16">
        <v>151218</v>
      </c>
      <c r="Y141" s="16">
        <v>3825</v>
      </c>
      <c r="Z141" s="7">
        <v>1.1000000000000001</v>
      </c>
      <c r="AA141" s="7">
        <v>1.47</v>
      </c>
      <c r="AB141" s="16">
        <v>2929896</v>
      </c>
      <c r="AC141" s="16">
        <v>196494</v>
      </c>
      <c r="AD141" s="16">
        <v>63030</v>
      </c>
      <c r="AE141" s="16">
        <v>8041</v>
      </c>
      <c r="AF141" s="16">
        <v>1254299</v>
      </c>
      <c r="AG141" s="16">
        <v>176823</v>
      </c>
      <c r="AH141">
        <v>3</v>
      </c>
      <c r="AI141" t="s">
        <v>7</v>
      </c>
      <c r="AJ141">
        <v>1</v>
      </c>
      <c r="AK141">
        <v>1</v>
      </c>
      <c r="AL141">
        <v>1.9999999999999998</v>
      </c>
    </row>
    <row r="142" spans="1:38" x14ac:dyDescent="0.2">
      <c r="A142">
        <v>118</v>
      </c>
      <c r="B142">
        <v>82</v>
      </c>
      <c r="C142" t="s">
        <v>44</v>
      </c>
      <c r="D142" t="s">
        <v>460</v>
      </c>
      <c r="E142" t="s">
        <v>489</v>
      </c>
      <c r="F142" s="9">
        <v>5.45</v>
      </c>
      <c r="G142" s="15">
        <v>33527</v>
      </c>
      <c r="H142" s="16">
        <v>1904</v>
      </c>
      <c r="I142" s="17">
        <v>1.06</v>
      </c>
      <c r="J142" s="7">
        <v>1.55</v>
      </c>
      <c r="K142" s="7">
        <v>1.0900000000000001</v>
      </c>
      <c r="L142" s="14">
        <v>61.2</v>
      </c>
      <c r="M142" s="14">
        <v>64</v>
      </c>
      <c r="N142" s="14">
        <v>61.7</v>
      </c>
      <c r="O142" s="14">
        <v>64.010000000000005</v>
      </c>
      <c r="P142">
        <v>339</v>
      </c>
      <c r="Q142" s="16">
        <v>563798</v>
      </c>
      <c r="R142" s="16">
        <v>86057</v>
      </c>
      <c r="S142" s="16">
        <v>83129</v>
      </c>
      <c r="T142" s="16">
        <v>13534</v>
      </c>
      <c r="U142" s="16">
        <v>3611</v>
      </c>
      <c r="V142" s="16">
        <v>5816</v>
      </c>
      <c r="W142" s="16">
        <v>951</v>
      </c>
      <c r="X142" s="16">
        <v>182720</v>
      </c>
      <c r="Y142" s="16">
        <v>10379</v>
      </c>
      <c r="Z142" s="7">
        <v>1.05</v>
      </c>
      <c r="AA142" s="7">
        <v>1.57</v>
      </c>
      <c r="AB142" s="16">
        <v>3585305</v>
      </c>
      <c r="AC142" s="16">
        <v>501552</v>
      </c>
      <c r="AD142" s="16">
        <v>13680</v>
      </c>
      <c r="AE142" s="16">
        <v>6396</v>
      </c>
      <c r="AF142" s="16">
        <v>217593</v>
      </c>
      <c r="AG142" s="16">
        <v>75594</v>
      </c>
      <c r="AH142">
        <v>1</v>
      </c>
      <c r="AI142" t="s">
        <v>7</v>
      </c>
      <c r="AJ142">
        <v>1</v>
      </c>
      <c r="AK142">
        <v>1</v>
      </c>
      <c r="AL142">
        <v>1.9999999999999998</v>
      </c>
    </row>
    <row r="143" spans="1:38" x14ac:dyDescent="0.2">
      <c r="A143">
        <v>122</v>
      </c>
      <c r="B143">
        <v>214</v>
      </c>
      <c r="C143" t="s">
        <v>44</v>
      </c>
      <c r="D143" t="s">
        <v>932</v>
      </c>
      <c r="E143" t="s">
        <v>857</v>
      </c>
      <c r="F143" s="9">
        <v>3.08</v>
      </c>
      <c r="G143" s="15">
        <v>31035</v>
      </c>
      <c r="H143" s="16">
        <v>406</v>
      </c>
      <c r="I143" s="17">
        <v>1.1299999999999999</v>
      </c>
      <c r="J143" s="7">
        <v>1.72</v>
      </c>
      <c r="K143" s="7">
        <v>1.17</v>
      </c>
      <c r="L143" s="14">
        <v>58.8</v>
      </c>
      <c r="M143" s="14">
        <v>65</v>
      </c>
      <c r="N143" s="14">
        <v>59.2</v>
      </c>
      <c r="O143" s="14">
        <v>64.959999999999994</v>
      </c>
      <c r="P143">
        <v>674</v>
      </c>
      <c r="Q143" s="16">
        <v>257501</v>
      </c>
      <c r="R143" s="16">
        <v>83003</v>
      </c>
      <c r="S143" s="16">
        <v>8800</v>
      </c>
      <c r="T143" s="16">
        <v>3817</v>
      </c>
      <c r="U143" s="16">
        <v>1024</v>
      </c>
      <c r="V143" s="16">
        <v>163</v>
      </c>
      <c r="W143" s="16">
        <v>64</v>
      </c>
      <c r="X143" s="16">
        <v>95620</v>
      </c>
      <c r="Y143" s="16">
        <v>1251</v>
      </c>
      <c r="Z143" s="7">
        <v>1.1200000000000001</v>
      </c>
      <c r="AA143" s="7">
        <v>1.72</v>
      </c>
      <c r="AB143" s="16">
        <v>1755460</v>
      </c>
      <c r="AC143" s="16">
        <v>61018</v>
      </c>
      <c r="AD143" s="16">
        <v>8025</v>
      </c>
      <c r="AE143" s="16">
        <v>1056</v>
      </c>
      <c r="AF143" s="16">
        <v>155886</v>
      </c>
      <c r="AG143" s="16">
        <v>19766</v>
      </c>
      <c r="AH143">
        <v>1</v>
      </c>
      <c r="AI143" t="s">
        <v>7</v>
      </c>
      <c r="AJ143">
        <v>1</v>
      </c>
      <c r="AK143">
        <v>1</v>
      </c>
      <c r="AL143">
        <v>1.9999999999999998</v>
      </c>
    </row>
    <row r="144" spans="1:38" x14ac:dyDescent="0.2">
      <c r="A144">
        <v>127</v>
      </c>
      <c r="B144">
        <v>73</v>
      </c>
      <c r="C144" t="s">
        <v>44</v>
      </c>
      <c r="D144" t="s">
        <v>550</v>
      </c>
      <c r="E144" t="s">
        <v>551</v>
      </c>
      <c r="F144" s="9">
        <v>5.68</v>
      </c>
      <c r="G144" s="15">
        <v>29817</v>
      </c>
      <c r="H144" s="16">
        <v>2159</v>
      </c>
      <c r="I144" s="17">
        <v>1.1100000000000001</v>
      </c>
      <c r="J144" s="7">
        <v>1.71</v>
      </c>
      <c r="K144" s="7">
        <v>1.1399999999999999</v>
      </c>
      <c r="L144" s="14">
        <v>59.2</v>
      </c>
      <c r="M144" s="14">
        <v>64.8</v>
      </c>
      <c r="N144" s="14">
        <v>59.4</v>
      </c>
      <c r="O144" s="14">
        <v>64.739999999999995</v>
      </c>
      <c r="P144">
        <v>386</v>
      </c>
      <c r="Q144" s="16">
        <v>468942</v>
      </c>
      <c r="R144" s="16">
        <v>123900</v>
      </c>
      <c r="S144" s="16">
        <v>36899</v>
      </c>
      <c r="T144" s="16">
        <v>8650</v>
      </c>
      <c r="U144" s="16">
        <v>8120</v>
      </c>
      <c r="V144" s="16">
        <v>3352</v>
      </c>
      <c r="W144" s="16">
        <v>799</v>
      </c>
      <c r="X144" s="16">
        <v>169449</v>
      </c>
      <c r="Y144" s="16">
        <v>12270</v>
      </c>
      <c r="Z144" s="7">
        <v>1.1000000000000001</v>
      </c>
      <c r="AA144" s="7">
        <v>1.71</v>
      </c>
      <c r="AB144" s="16">
        <v>3395826</v>
      </c>
      <c r="AC144" s="16">
        <v>590282</v>
      </c>
      <c r="AD144" s="16">
        <v>9404</v>
      </c>
      <c r="AE144" s="16">
        <v>6261</v>
      </c>
      <c r="AF144" s="16">
        <v>130415</v>
      </c>
      <c r="AG144" s="16">
        <v>71426</v>
      </c>
      <c r="AH144">
        <v>1</v>
      </c>
      <c r="AI144" t="s">
        <v>7</v>
      </c>
      <c r="AJ144">
        <v>1</v>
      </c>
      <c r="AK144">
        <v>1</v>
      </c>
      <c r="AL144">
        <v>1.9999999999999998</v>
      </c>
    </row>
    <row r="145" spans="1:38" x14ac:dyDescent="0.2">
      <c r="A145">
        <v>133</v>
      </c>
      <c r="B145">
        <v>188</v>
      </c>
      <c r="C145" t="s">
        <v>44</v>
      </c>
      <c r="D145" t="s">
        <v>291</v>
      </c>
      <c r="E145" t="s">
        <v>294</v>
      </c>
      <c r="F145" s="9">
        <v>4.4400000000000004</v>
      </c>
      <c r="G145" s="15">
        <v>27052</v>
      </c>
      <c r="H145" s="16">
        <v>494</v>
      </c>
      <c r="I145" s="17">
        <v>1.07</v>
      </c>
      <c r="J145" s="7">
        <v>1.44</v>
      </c>
      <c r="K145" s="7">
        <v>1.1299999999999999</v>
      </c>
      <c r="L145" s="14">
        <v>60.6</v>
      </c>
      <c r="M145" s="14">
        <v>64.599999999999994</v>
      </c>
      <c r="N145" s="14">
        <v>60.8</v>
      </c>
      <c r="O145" s="14">
        <v>64.599999999999994</v>
      </c>
      <c r="P145">
        <v>180</v>
      </c>
      <c r="Q145" s="16">
        <v>407498</v>
      </c>
      <c r="R145" s="16">
        <v>76999</v>
      </c>
      <c r="S145" s="16">
        <v>33825</v>
      </c>
      <c r="T145" s="16">
        <v>9232</v>
      </c>
      <c r="U145" s="16">
        <v>1182</v>
      </c>
      <c r="V145" s="16">
        <v>771</v>
      </c>
      <c r="W145" s="16">
        <v>238</v>
      </c>
      <c r="X145" s="16">
        <v>120056</v>
      </c>
      <c r="Y145" s="16">
        <v>2192</v>
      </c>
      <c r="Z145" s="7">
        <v>1.07</v>
      </c>
      <c r="AA145" s="7">
        <v>1.44</v>
      </c>
      <c r="AB145" s="16">
        <v>2208802</v>
      </c>
      <c r="AC145" s="16">
        <v>106409</v>
      </c>
      <c r="AD145" s="16">
        <v>3258</v>
      </c>
      <c r="AE145" s="16">
        <v>1617</v>
      </c>
      <c r="AF145" s="16">
        <v>43600</v>
      </c>
      <c r="AG145" s="16">
        <v>16565</v>
      </c>
      <c r="AH145">
        <v>1</v>
      </c>
      <c r="AI145" t="s">
        <v>7</v>
      </c>
      <c r="AJ145">
        <v>1</v>
      </c>
      <c r="AK145">
        <v>1</v>
      </c>
      <c r="AL145">
        <v>1.9999999999999998</v>
      </c>
    </row>
    <row r="146" spans="1:38" x14ac:dyDescent="0.2">
      <c r="A146">
        <v>142</v>
      </c>
      <c r="B146">
        <v>278</v>
      </c>
      <c r="C146" t="s">
        <v>44</v>
      </c>
      <c r="D146" t="s">
        <v>548</v>
      </c>
      <c r="E146" t="s">
        <v>549</v>
      </c>
      <c r="F146" s="9">
        <v>3.33</v>
      </c>
      <c r="G146" s="15">
        <v>24012</v>
      </c>
      <c r="H146" s="16">
        <v>241</v>
      </c>
      <c r="I146" s="17">
        <v>1.22</v>
      </c>
      <c r="J146" s="7">
        <v>1.65</v>
      </c>
      <c r="K146" s="7">
        <v>1.33</v>
      </c>
      <c r="L146" s="14">
        <v>32.9</v>
      </c>
      <c r="M146" s="14">
        <v>39.4</v>
      </c>
      <c r="N146" s="14">
        <v>33.4</v>
      </c>
      <c r="O146" s="14">
        <v>39.47</v>
      </c>
      <c r="P146">
        <v>384</v>
      </c>
      <c r="Q146" s="16">
        <v>37829</v>
      </c>
      <c r="R146" s="16">
        <v>33882</v>
      </c>
      <c r="S146" s="16">
        <v>32409</v>
      </c>
      <c r="T146" s="16">
        <v>13646</v>
      </c>
      <c r="U146" s="16">
        <v>291</v>
      </c>
      <c r="V146" s="16">
        <v>363</v>
      </c>
      <c r="W146" s="16">
        <v>148</v>
      </c>
      <c r="X146" s="16">
        <v>79937</v>
      </c>
      <c r="Y146" s="16">
        <v>802</v>
      </c>
      <c r="Z146" s="7">
        <v>1.2</v>
      </c>
      <c r="AA146" s="7">
        <v>1.62</v>
      </c>
      <c r="AB146" s="16">
        <v>1502250</v>
      </c>
      <c r="AC146" s="16">
        <v>41027</v>
      </c>
      <c r="AD146" s="16">
        <v>27935</v>
      </c>
      <c r="AE146" s="16">
        <v>1627</v>
      </c>
      <c r="AF146" s="16">
        <v>550905</v>
      </c>
      <c r="AG146" s="16">
        <v>35413</v>
      </c>
      <c r="AH146">
        <v>3</v>
      </c>
      <c r="AI146" t="s">
        <v>7</v>
      </c>
      <c r="AJ146">
        <v>1</v>
      </c>
      <c r="AK146">
        <v>1</v>
      </c>
      <c r="AL146">
        <v>1.9999999999999998</v>
      </c>
    </row>
    <row r="147" spans="1:38" x14ac:dyDescent="0.2">
      <c r="A147">
        <v>143</v>
      </c>
      <c r="B147">
        <v>224</v>
      </c>
      <c r="C147" t="s">
        <v>11</v>
      </c>
      <c r="D147" t="s">
        <v>346</v>
      </c>
      <c r="E147" t="s">
        <v>347</v>
      </c>
      <c r="F147" s="9">
        <v>4.91</v>
      </c>
      <c r="G147" s="15">
        <v>23790</v>
      </c>
      <c r="H147" s="16">
        <v>388</v>
      </c>
      <c r="I147" s="17">
        <v>1.17</v>
      </c>
      <c r="J147" s="7">
        <v>1.6</v>
      </c>
      <c r="K147" s="7">
        <v>1.2</v>
      </c>
      <c r="L147" s="14">
        <v>32.1</v>
      </c>
      <c r="M147" s="14">
        <v>37.1</v>
      </c>
      <c r="N147" s="14">
        <v>32.299999999999997</v>
      </c>
      <c r="O147" s="14">
        <v>36.950000000000003</v>
      </c>
      <c r="P147">
        <v>223</v>
      </c>
      <c r="Q147" s="16">
        <v>78559</v>
      </c>
      <c r="R147" s="16">
        <v>55941</v>
      </c>
      <c r="S147" s="16">
        <v>43477</v>
      </c>
      <c r="T147" s="16">
        <v>17484</v>
      </c>
      <c r="U147" s="16">
        <v>789</v>
      </c>
      <c r="V147" s="16">
        <v>833</v>
      </c>
      <c r="W147" s="16">
        <v>286</v>
      </c>
      <c r="X147" s="16">
        <v>116902</v>
      </c>
      <c r="Y147" s="16">
        <v>1908</v>
      </c>
      <c r="Z147" s="7">
        <v>1.1599999999999999</v>
      </c>
      <c r="AA147" s="7">
        <v>1.6</v>
      </c>
      <c r="AB147" s="16">
        <v>2228945</v>
      </c>
      <c r="AC147" s="16">
        <v>98416</v>
      </c>
      <c r="AD147" s="16">
        <v>46073</v>
      </c>
      <c r="AE147" s="16">
        <v>4198</v>
      </c>
      <c r="AF147" s="16">
        <v>912889</v>
      </c>
      <c r="AG147" s="16">
        <v>92373</v>
      </c>
      <c r="AH147">
        <v>3</v>
      </c>
      <c r="AI147" t="s">
        <v>7</v>
      </c>
      <c r="AJ147">
        <v>1</v>
      </c>
      <c r="AK147">
        <v>1</v>
      </c>
      <c r="AL147">
        <v>1.9999999999999998</v>
      </c>
    </row>
    <row r="148" spans="1:38" x14ac:dyDescent="0.2">
      <c r="A148">
        <v>145</v>
      </c>
      <c r="B148">
        <v>68</v>
      </c>
      <c r="C148" t="s">
        <v>11</v>
      </c>
      <c r="D148" t="s">
        <v>460</v>
      </c>
      <c r="E148" t="s">
        <v>493</v>
      </c>
      <c r="F148" s="9">
        <v>5.8</v>
      </c>
      <c r="G148" s="15">
        <v>23588</v>
      </c>
      <c r="H148" s="16">
        <v>2205</v>
      </c>
      <c r="I148" s="17">
        <v>1.06</v>
      </c>
      <c r="J148" s="7">
        <v>1.35</v>
      </c>
      <c r="K148" s="7">
        <v>1.1299999999999999</v>
      </c>
      <c r="L148" s="14">
        <v>58.7</v>
      </c>
      <c r="M148" s="14">
        <v>62</v>
      </c>
      <c r="N148" s="14">
        <v>58.7</v>
      </c>
      <c r="O148" s="14">
        <v>61.74</v>
      </c>
      <c r="P148">
        <v>344</v>
      </c>
      <c r="Q148" s="16">
        <v>319505</v>
      </c>
      <c r="R148" s="16">
        <v>55677</v>
      </c>
      <c r="S148" s="16">
        <v>61165</v>
      </c>
      <c r="T148" s="16">
        <v>19948</v>
      </c>
      <c r="U148" s="16">
        <v>3960</v>
      </c>
      <c r="V148" s="16">
        <v>6667</v>
      </c>
      <c r="W148" s="16">
        <v>2162</v>
      </c>
      <c r="X148" s="16">
        <v>136790</v>
      </c>
      <c r="Y148" s="16">
        <v>12789</v>
      </c>
      <c r="Z148" s="7">
        <v>1.06</v>
      </c>
      <c r="AA148" s="7">
        <v>1.32</v>
      </c>
      <c r="AB148" s="16">
        <v>2825199</v>
      </c>
      <c r="AC148" s="16">
        <v>613775</v>
      </c>
      <c r="AD148" s="16">
        <v>7266</v>
      </c>
      <c r="AE148" s="16">
        <v>5757</v>
      </c>
      <c r="AF148" s="16">
        <v>72184</v>
      </c>
      <c r="AG148" s="16">
        <v>61344</v>
      </c>
      <c r="AH148">
        <v>1</v>
      </c>
      <c r="AI148" t="s">
        <v>7</v>
      </c>
      <c r="AJ148">
        <v>1</v>
      </c>
      <c r="AK148">
        <v>1</v>
      </c>
      <c r="AL148">
        <v>1.9999999999999998</v>
      </c>
    </row>
    <row r="149" spans="1:38" x14ac:dyDescent="0.2">
      <c r="A149">
        <v>156</v>
      </c>
      <c r="B149">
        <v>127</v>
      </c>
      <c r="C149" t="s">
        <v>44</v>
      </c>
      <c r="D149" t="s">
        <v>639</v>
      </c>
      <c r="E149" t="s">
        <v>640</v>
      </c>
      <c r="F149" s="9">
        <v>8.26</v>
      </c>
      <c r="G149" s="15">
        <v>21926</v>
      </c>
      <c r="H149" s="16">
        <v>1025</v>
      </c>
      <c r="I149" s="17">
        <v>1.1200000000000001</v>
      </c>
      <c r="J149" s="7">
        <v>1.5</v>
      </c>
      <c r="K149" s="7">
        <v>1.1299999999999999</v>
      </c>
      <c r="L149" s="14">
        <v>48.4</v>
      </c>
      <c r="M149" s="14">
        <v>53</v>
      </c>
      <c r="N149" s="14">
        <v>47.8</v>
      </c>
      <c r="O149" s="14">
        <v>52.34</v>
      </c>
      <c r="P149">
        <v>455</v>
      </c>
      <c r="Q149" s="16">
        <v>183792</v>
      </c>
      <c r="R149" s="16">
        <v>69179</v>
      </c>
      <c r="S149" s="16">
        <v>76258</v>
      </c>
      <c r="T149" s="16">
        <v>35649</v>
      </c>
      <c r="U149" s="16">
        <v>2771</v>
      </c>
      <c r="V149" s="16">
        <v>4002</v>
      </c>
      <c r="W149" s="16">
        <v>1691</v>
      </c>
      <c r="X149" s="16">
        <v>181086</v>
      </c>
      <c r="Y149" s="16">
        <v>8465</v>
      </c>
      <c r="Z149" s="7">
        <v>1.1200000000000001</v>
      </c>
      <c r="AA149" s="7">
        <v>1.54</v>
      </c>
      <c r="AB149" s="16">
        <v>3598815</v>
      </c>
      <c r="AC149" s="16">
        <v>440712</v>
      </c>
      <c r="AD149" s="16">
        <v>63214</v>
      </c>
      <c r="AE149" s="16">
        <v>20719</v>
      </c>
      <c r="AF149" s="16">
        <v>1287892</v>
      </c>
      <c r="AG149" s="16">
        <v>455236</v>
      </c>
      <c r="AH149">
        <v>3</v>
      </c>
      <c r="AI149" t="s">
        <v>7</v>
      </c>
      <c r="AJ149">
        <v>1</v>
      </c>
      <c r="AK149">
        <v>1</v>
      </c>
      <c r="AL149">
        <v>1.9999999999999998</v>
      </c>
    </row>
    <row r="150" spans="1:38" x14ac:dyDescent="0.2">
      <c r="A150">
        <v>164</v>
      </c>
      <c r="B150">
        <v>107</v>
      </c>
      <c r="C150" t="s">
        <v>6</v>
      </c>
      <c r="D150" t="s">
        <v>839</v>
      </c>
      <c r="E150" t="s">
        <v>840</v>
      </c>
      <c r="F150" s="9">
        <v>3.64</v>
      </c>
      <c r="G150" s="15">
        <v>19137</v>
      </c>
      <c r="H150" s="16">
        <v>1379</v>
      </c>
      <c r="I150" s="17">
        <v>1.1299999999999999</v>
      </c>
      <c r="J150" s="7">
        <v>1.44</v>
      </c>
      <c r="K150" s="7">
        <v>1.1499999999999999</v>
      </c>
      <c r="L150" s="14">
        <v>27.5</v>
      </c>
      <c r="M150" s="14">
        <v>30.7</v>
      </c>
      <c r="N150" s="14">
        <v>28.1</v>
      </c>
      <c r="O150" s="14">
        <v>30.84</v>
      </c>
      <c r="P150">
        <v>599</v>
      </c>
      <c r="Q150" s="16">
        <v>28691</v>
      </c>
      <c r="R150" s="16">
        <v>19257</v>
      </c>
      <c r="S150" s="16">
        <v>33416</v>
      </c>
      <c r="T150" s="16">
        <v>17063</v>
      </c>
      <c r="U150" s="16">
        <v>1181</v>
      </c>
      <c r="V150" s="16">
        <v>2628</v>
      </c>
      <c r="W150" s="16">
        <v>1217</v>
      </c>
      <c r="X150" s="16">
        <v>69736</v>
      </c>
      <c r="Y150" s="16">
        <v>5025</v>
      </c>
      <c r="Z150" s="7">
        <v>1.1100000000000001</v>
      </c>
      <c r="AA150" s="7">
        <v>1.42</v>
      </c>
      <c r="AB150" s="16">
        <v>1470280</v>
      </c>
      <c r="AC150" s="16">
        <v>257846</v>
      </c>
      <c r="AD150" s="16">
        <v>40857</v>
      </c>
      <c r="AE150" s="16">
        <v>10431</v>
      </c>
      <c r="AF150" s="16">
        <v>825362</v>
      </c>
      <c r="AG150" s="16">
        <v>229170</v>
      </c>
      <c r="AH150">
        <v>3</v>
      </c>
      <c r="AI150" t="s">
        <v>7</v>
      </c>
      <c r="AJ150">
        <v>1</v>
      </c>
      <c r="AK150">
        <v>1</v>
      </c>
      <c r="AL150">
        <v>1.9999999999999998</v>
      </c>
    </row>
    <row r="151" spans="1:38" x14ac:dyDescent="0.2">
      <c r="A151">
        <v>170</v>
      </c>
      <c r="B151">
        <v>263</v>
      </c>
      <c r="C151" t="s">
        <v>44</v>
      </c>
      <c r="D151" t="s">
        <v>932</v>
      </c>
      <c r="E151" t="s">
        <v>934</v>
      </c>
      <c r="F151" s="9">
        <v>3.82</v>
      </c>
      <c r="G151" s="15">
        <v>15452</v>
      </c>
      <c r="H151" s="16">
        <v>272</v>
      </c>
      <c r="I151" s="17">
        <v>1.06</v>
      </c>
      <c r="J151" s="7">
        <v>1.83</v>
      </c>
      <c r="K151" s="7">
        <v>1.0900000000000001</v>
      </c>
      <c r="L151" s="14">
        <v>62.2</v>
      </c>
      <c r="M151" s="14">
        <v>65</v>
      </c>
      <c r="N151" s="14">
        <v>62</v>
      </c>
      <c r="O151" s="14">
        <v>64.989999999999995</v>
      </c>
      <c r="P151">
        <v>672</v>
      </c>
      <c r="Q151" s="16">
        <v>275605</v>
      </c>
      <c r="R151" s="16">
        <v>43921</v>
      </c>
      <c r="S151" s="16">
        <v>12414</v>
      </c>
      <c r="T151" s="16">
        <v>2662</v>
      </c>
      <c r="U151" s="16">
        <v>700</v>
      </c>
      <c r="V151" s="16">
        <v>283</v>
      </c>
      <c r="W151" s="16">
        <v>53</v>
      </c>
      <c r="X151" s="16">
        <v>58997</v>
      </c>
      <c r="Y151" s="16">
        <v>1037</v>
      </c>
      <c r="Z151" s="7">
        <v>1.07</v>
      </c>
      <c r="AA151" s="7">
        <v>1.8</v>
      </c>
      <c r="AB151" s="16">
        <v>1092993</v>
      </c>
      <c r="AC151" s="16">
        <v>50701</v>
      </c>
      <c r="AD151" s="16">
        <v>6013</v>
      </c>
      <c r="AE151" s="16">
        <v>932</v>
      </c>
      <c r="AF151" s="16">
        <v>117328</v>
      </c>
      <c r="AG151" s="16">
        <v>17842</v>
      </c>
      <c r="AH151">
        <v>1</v>
      </c>
      <c r="AI151" t="s">
        <v>7</v>
      </c>
      <c r="AJ151">
        <v>1</v>
      </c>
      <c r="AK151">
        <v>1</v>
      </c>
      <c r="AL151">
        <v>1.9999999999999998</v>
      </c>
    </row>
    <row r="152" spans="1:38" x14ac:dyDescent="0.2">
      <c r="A152">
        <v>175</v>
      </c>
      <c r="B152">
        <v>191</v>
      </c>
      <c r="C152" t="s">
        <v>11</v>
      </c>
      <c r="D152" t="s">
        <v>4</v>
      </c>
      <c r="E152" t="s">
        <v>10</v>
      </c>
      <c r="F152" s="9">
        <v>2.5</v>
      </c>
      <c r="G152" s="15">
        <v>14786</v>
      </c>
      <c r="H152" s="16">
        <v>478</v>
      </c>
      <c r="I152" s="17">
        <v>1.08</v>
      </c>
      <c r="J152" s="7">
        <v>1.31</v>
      </c>
      <c r="K152" s="7">
        <v>1.0900000000000001</v>
      </c>
      <c r="L152" s="14">
        <v>37.1</v>
      </c>
      <c r="M152" s="14">
        <v>39.799999999999997</v>
      </c>
      <c r="N152" s="14">
        <v>37.299999999999997</v>
      </c>
      <c r="O152" s="14">
        <v>39.770000000000003</v>
      </c>
      <c r="P152">
        <v>5</v>
      </c>
      <c r="Q152" s="16">
        <v>29555</v>
      </c>
      <c r="R152" s="16">
        <v>8998</v>
      </c>
      <c r="S152" s="16">
        <v>18480</v>
      </c>
      <c r="T152" s="16">
        <v>9442</v>
      </c>
      <c r="U152" s="16">
        <v>250</v>
      </c>
      <c r="V152" s="16">
        <v>635</v>
      </c>
      <c r="W152" s="16">
        <v>309</v>
      </c>
      <c r="X152" s="16">
        <v>36920</v>
      </c>
      <c r="Y152" s="16">
        <v>1194</v>
      </c>
      <c r="Z152" s="7">
        <v>1.07</v>
      </c>
      <c r="AA152" s="7">
        <v>1.31</v>
      </c>
      <c r="AB152" s="16">
        <v>718551</v>
      </c>
      <c r="AC152" s="16">
        <v>61678</v>
      </c>
      <c r="AD152" s="16">
        <v>13124</v>
      </c>
      <c r="AE152" s="16">
        <v>2669</v>
      </c>
      <c r="AF152" s="16">
        <v>263708</v>
      </c>
      <c r="AG152" s="16">
        <v>58840</v>
      </c>
      <c r="AH152">
        <v>3</v>
      </c>
      <c r="AI152" t="s">
        <v>7</v>
      </c>
      <c r="AJ152">
        <v>1</v>
      </c>
      <c r="AK152">
        <v>1</v>
      </c>
      <c r="AL152">
        <v>1.9999999999999998</v>
      </c>
    </row>
    <row r="153" spans="1:38" x14ac:dyDescent="0.2">
      <c r="A153">
        <v>178</v>
      </c>
      <c r="B153">
        <v>141</v>
      </c>
      <c r="C153" t="s">
        <v>11</v>
      </c>
      <c r="D153" t="s">
        <v>4</v>
      </c>
      <c r="E153" t="s">
        <v>12</v>
      </c>
      <c r="F153" s="9">
        <v>6.62</v>
      </c>
      <c r="G153" s="15">
        <v>14191</v>
      </c>
      <c r="H153" s="16">
        <v>879</v>
      </c>
      <c r="I153" s="17">
        <v>1.1599999999999999</v>
      </c>
      <c r="J153" s="7">
        <v>1.66</v>
      </c>
      <c r="K153" s="7">
        <v>1.22</v>
      </c>
      <c r="L153" s="14">
        <v>41.4</v>
      </c>
      <c r="M153" s="14">
        <v>47.2</v>
      </c>
      <c r="N153" s="14">
        <v>42</v>
      </c>
      <c r="O153" s="14">
        <v>47.21</v>
      </c>
      <c r="P153">
        <v>6</v>
      </c>
      <c r="Q153" s="16">
        <v>80348</v>
      </c>
      <c r="R153" s="16">
        <v>41864</v>
      </c>
      <c r="S153" s="16">
        <v>36485</v>
      </c>
      <c r="T153" s="16">
        <v>15609</v>
      </c>
      <c r="U153" s="16">
        <v>2227</v>
      </c>
      <c r="V153" s="16">
        <v>2561</v>
      </c>
      <c r="W153" s="16">
        <v>1030</v>
      </c>
      <c r="X153" s="16">
        <v>93958</v>
      </c>
      <c r="Y153" s="16">
        <v>5818</v>
      </c>
      <c r="Z153" s="7">
        <v>1.1399999999999999</v>
      </c>
      <c r="AA153" s="7">
        <v>1.62</v>
      </c>
      <c r="AB153" s="16">
        <v>1916943</v>
      </c>
      <c r="AC153" s="16">
        <v>302899</v>
      </c>
      <c r="AD153" s="16">
        <v>36584</v>
      </c>
      <c r="AE153" s="16">
        <v>14108</v>
      </c>
      <c r="AF153" s="16">
        <v>751946</v>
      </c>
      <c r="AG153" s="16">
        <v>311550</v>
      </c>
      <c r="AH153">
        <v>3</v>
      </c>
      <c r="AI153" t="s">
        <v>7</v>
      </c>
      <c r="AJ153">
        <v>1</v>
      </c>
      <c r="AK153">
        <v>1</v>
      </c>
      <c r="AL153">
        <v>1.9999999999999998</v>
      </c>
    </row>
    <row r="154" spans="1:38" x14ac:dyDescent="0.2">
      <c r="A154">
        <v>180</v>
      </c>
      <c r="B154">
        <v>155</v>
      </c>
      <c r="C154" t="s">
        <v>17</v>
      </c>
      <c r="D154" t="s">
        <v>190</v>
      </c>
      <c r="E154" t="s">
        <v>222</v>
      </c>
      <c r="F154" s="9">
        <v>6.04</v>
      </c>
      <c r="G154" s="15">
        <v>13708</v>
      </c>
      <c r="H154" s="16">
        <v>761</v>
      </c>
      <c r="I154" s="17">
        <v>1.02</v>
      </c>
      <c r="J154" s="7">
        <v>1.28</v>
      </c>
      <c r="K154" s="7">
        <v>1.03</v>
      </c>
      <c r="L154" s="14">
        <v>63.7</v>
      </c>
      <c r="M154" s="14">
        <v>64.900000000000006</v>
      </c>
      <c r="N154" s="14">
        <v>63.8</v>
      </c>
      <c r="O154" s="14">
        <v>64.930000000000007</v>
      </c>
      <c r="P154">
        <v>131</v>
      </c>
      <c r="Q154" s="16">
        <v>730010</v>
      </c>
      <c r="R154" s="16">
        <v>39900</v>
      </c>
      <c r="S154" s="16">
        <v>24196</v>
      </c>
      <c r="T154" s="16">
        <v>18673</v>
      </c>
      <c r="U154" s="16">
        <v>1843</v>
      </c>
      <c r="V154" s="16">
        <v>1633</v>
      </c>
      <c r="W154" s="16">
        <v>1120</v>
      </c>
      <c r="X154" s="16">
        <v>82770</v>
      </c>
      <c r="Y154" s="16">
        <v>4596</v>
      </c>
      <c r="Z154" s="7">
        <v>1.02</v>
      </c>
      <c r="AA154" s="7">
        <v>1.28</v>
      </c>
      <c r="AB154" s="16">
        <v>1613198</v>
      </c>
      <c r="AC154" s="16">
        <v>220544</v>
      </c>
      <c r="AD154" s="16">
        <v>2274</v>
      </c>
      <c r="AE154" s="16">
        <v>2082</v>
      </c>
      <c r="AF154" s="16">
        <v>7392</v>
      </c>
      <c r="AG154" s="16">
        <v>5203</v>
      </c>
      <c r="AH154">
        <v>1</v>
      </c>
      <c r="AI154" t="s">
        <v>7</v>
      </c>
      <c r="AJ154">
        <v>1</v>
      </c>
      <c r="AK154">
        <v>1</v>
      </c>
      <c r="AL154">
        <v>1.9999999999999998</v>
      </c>
    </row>
    <row r="155" spans="1:38" x14ac:dyDescent="0.2">
      <c r="A155">
        <v>182</v>
      </c>
      <c r="B155">
        <v>254</v>
      </c>
      <c r="C155" t="s">
        <v>44</v>
      </c>
      <c r="D155" t="s">
        <v>86</v>
      </c>
      <c r="E155" t="s">
        <v>87</v>
      </c>
      <c r="F155" s="9">
        <v>6.68</v>
      </c>
      <c r="G155" s="15">
        <v>13115</v>
      </c>
      <c r="H155" s="16">
        <v>294</v>
      </c>
      <c r="I155" s="17">
        <v>1.07</v>
      </c>
      <c r="J155" s="7">
        <v>1.28</v>
      </c>
      <c r="K155" s="7">
        <v>1.1100000000000001</v>
      </c>
      <c r="L155" s="14">
        <v>43.1</v>
      </c>
      <c r="M155" s="14">
        <v>45.2</v>
      </c>
      <c r="N155" s="14">
        <v>43.4</v>
      </c>
      <c r="O155" s="14">
        <v>45.37</v>
      </c>
      <c r="P155">
        <v>46</v>
      </c>
      <c r="Q155" s="16">
        <v>75172</v>
      </c>
      <c r="R155" s="16">
        <v>24241</v>
      </c>
      <c r="S155" s="16">
        <v>38104</v>
      </c>
      <c r="T155" s="16">
        <v>25263</v>
      </c>
      <c r="U155" s="16">
        <v>443</v>
      </c>
      <c r="V155" s="16">
        <v>951</v>
      </c>
      <c r="W155" s="16">
        <v>572</v>
      </c>
      <c r="X155" s="16">
        <v>87607</v>
      </c>
      <c r="Y155" s="16">
        <v>1966</v>
      </c>
      <c r="Z155" s="7">
        <v>1.07</v>
      </c>
      <c r="AA155" s="7">
        <v>1.29</v>
      </c>
      <c r="AB155" s="16">
        <v>1689151</v>
      </c>
      <c r="AC155" s="16">
        <v>100773</v>
      </c>
      <c r="AD155" s="16">
        <v>36091</v>
      </c>
      <c r="AE155" s="16">
        <v>4058</v>
      </c>
      <c r="AF155" s="16">
        <v>716469</v>
      </c>
      <c r="AG155" s="16">
        <v>88790</v>
      </c>
      <c r="AH155">
        <v>3</v>
      </c>
      <c r="AI155" t="s">
        <v>7</v>
      </c>
      <c r="AJ155">
        <v>1</v>
      </c>
      <c r="AK155">
        <v>1</v>
      </c>
      <c r="AL155">
        <v>1.9999999999999998</v>
      </c>
    </row>
    <row r="156" spans="1:38" x14ac:dyDescent="0.2">
      <c r="A156">
        <v>183</v>
      </c>
      <c r="B156">
        <v>146</v>
      </c>
      <c r="C156" t="s">
        <v>44</v>
      </c>
      <c r="D156" t="s">
        <v>460</v>
      </c>
      <c r="E156" t="s">
        <v>488</v>
      </c>
      <c r="F156" s="9">
        <v>2.86</v>
      </c>
      <c r="G156" s="15">
        <v>13008</v>
      </c>
      <c r="H156" s="16">
        <v>853</v>
      </c>
      <c r="I156" s="17">
        <v>1.01</v>
      </c>
      <c r="J156" s="7">
        <v>1.1599999999999999</v>
      </c>
      <c r="K156" s="7">
        <v>1.02</v>
      </c>
      <c r="L156" s="14">
        <v>61.8</v>
      </c>
      <c r="M156" s="14">
        <v>60.5</v>
      </c>
      <c r="N156" s="14">
        <v>61.8</v>
      </c>
      <c r="O156" s="14">
        <v>60.51</v>
      </c>
      <c r="P156">
        <v>338</v>
      </c>
      <c r="Q156" s="16">
        <v>233539</v>
      </c>
      <c r="R156" s="16">
        <v>3324</v>
      </c>
      <c r="S156" s="16">
        <v>22062</v>
      </c>
      <c r="T156" s="16">
        <v>11843</v>
      </c>
      <c r="U156" s="16">
        <v>138</v>
      </c>
      <c r="V156" s="16">
        <v>1484</v>
      </c>
      <c r="W156" s="16">
        <v>820</v>
      </c>
      <c r="X156" s="16">
        <v>37229</v>
      </c>
      <c r="Y156" s="16">
        <v>2441</v>
      </c>
      <c r="Z156" s="7">
        <v>1.01</v>
      </c>
      <c r="AA156" s="7">
        <v>1.1599999999999999</v>
      </c>
      <c r="AB156" s="16">
        <v>750721</v>
      </c>
      <c r="AC156" s="16">
        <v>121530</v>
      </c>
      <c r="AD156" s="16">
        <v>8077</v>
      </c>
      <c r="AE156" s="16">
        <v>3188</v>
      </c>
      <c r="AF156" s="16">
        <v>163184</v>
      </c>
      <c r="AG156" s="16">
        <v>67945</v>
      </c>
      <c r="AH156">
        <v>1</v>
      </c>
      <c r="AI156" t="s">
        <v>7</v>
      </c>
      <c r="AJ156">
        <v>1</v>
      </c>
      <c r="AK156">
        <v>1</v>
      </c>
      <c r="AL156">
        <v>1.9999999999999998</v>
      </c>
    </row>
    <row r="157" spans="1:38" x14ac:dyDescent="0.2">
      <c r="A157">
        <v>208</v>
      </c>
      <c r="B157">
        <v>200</v>
      </c>
      <c r="C157" t="s">
        <v>213</v>
      </c>
      <c r="D157" t="s">
        <v>190</v>
      </c>
      <c r="E157" t="s">
        <v>214</v>
      </c>
      <c r="F157" s="9">
        <v>10.11</v>
      </c>
      <c r="G157" s="15">
        <v>10252</v>
      </c>
      <c r="H157" s="16">
        <v>464</v>
      </c>
      <c r="I157" s="17">
        <v>1.02</v>
      </c>
      <c r="J157" s="7">
        <v>1.23</v>
      </c>
      <c r="K157" s="7">
        <v>1.04</v>
      </c>
      <c r="L157" s="14">
        <v>63.8</v>
      </c>
      <c r="M157" s="14">
        <v>64.8</v>
      </c>
      <c r="N157" s="14">
        <v>63.7</v>
      </c>
      <c r="O157" s="14">
        <v>64.75</v>
      </c>
      <c r="P157">
        <v>123</v>
      </c>
      <c r="Q157" s="16">
        <v>1346281</v>
      </c>
      <c r="R157" s="16">
        <v>61987</v>
      </c>
      <c r="S157" s="16">
        <v>32623</v>
      </c>
      <c r="T157" s="16">
        <v>8992</v>
      </c>
      <c r="U157" s="16">
        <v>2287</v>
      </c>
      <c r="V157" s="16">
        <v>1844</v>
      </c>
      <c r="W157" s="16">
        <v>560</v>
      </c>
      <c r="X157" s="16">
        <v>103602</v>
      </c>
      <c r="Y157" s="16">
        <v>4691</v>
      </c>
      <c r="Z157" s="7">
        <v>1.02</v>
      </c>
      <c r="AA157" s="7">
        <v>1.24</v>
      </c>
      <c r="AB157" s="16">
        <v>1991192</v>
      </c>
      <c r="AC157" s="16">
        <v>226415</v>
      </c>
      <c r="AD157" s="16">
        <v>4386</v>
      </c>
      <c r="AE157" s="16">
        <v>2782</v>
      </c>
      <c r="AF157" s="16">
        <v>52533</v>
      </c>
      <c r="AG157" s="16">
        <v>23845</v>
      </c>
      <c r="AH157">
        <v>1</v>
      </c>
      <c r="AI157" t="s">
        <v>7</v>
      </c>
      <c r="AJ157">
        <v>1</v>
      </c>
      <c r="AK157">
        <v>1</v>
      </c>
      <c r="AL157">
        <v>1.9999999999999998</v>
      </c>
    </row>
    <row r="158" spans="1:38" x14ac:dyDescent="0.2">
      <c r="A158">
        <v>220</v>
      </c>
      <c r="B158">
        <v>319</v>
      </c>
      <c r="C158" t="s">
        <v>44</v>
      </c>
      <c r="D158" t="s">
        <v>932</v>
      </c>
      <c r="E158" t="s">
        <v>935</v>
      </c>
      <c r="F158" s="9">
        <v>4.4000000000000004</v>
      </c>
      <c r="G158" s="15">
        <v>9006</v>
      </c>
      <c r="H158" s="16">
        <v>158</v>
      </c>
      <c r="I158" s="17">
        <v>1.04</v>
      </c>
      <c r="J158" s="7">
        <v>1.39</v>
      </c>
      <c r="K158" s="7">
        <v>1.06</v>
      </c>
      <c r="L158" s="14">
        <v>63.3</v>
      </c>
      <c r="M158" s="14">
        <v>65</v>
      </c>
      <c r="N158" s="14">
        <v>63.4</v>
      </c>
      <c r="O158" s="14">
        <v>65</v>
      </c>
      <c r="P158">
        <v>673</v>
      </c>
      <c r="Q158" s="16">
        <v>273907</v>
      </c>
      <c r="R158" s="16">
        <v>24177</v>
      </c>
      <c r="S158" s="16">
        <v>8167</v>
      </c>
      <c r="T158" s="16">
        <v>7283</v>
      </c>
      <c r="U158" s="16">
        <v>385</v>
      </c>
      <c r="V158" s="16">
        <v>181</v>
      </c>
      <c r="W158" s="16">
        <v>131</v>
      </c>
      <c r="X158" s="16">
        <v>39628</v>
      </c>
      <c r="Y158" s="16">
        <v>697</v>
      </c>
      <c r="Z158" s="7">
        <v>1.03</v>
      </c>
      <c r="AA158" s="7">
        <v>1.37</v>
      </c>
      <c r="AB158" s="16">
        <v>730128</v>
      </c>
      <c r="AC158" s="16">
        <v>33623</v>
      </c>
      <c r="AD158" s="16">
        <v>2004</v>
      </c>
      <c r="AE158" s="16">
        <v>411</v>
      </c>
      <c r="AF158" s="16">
        <v>37216</v>
      </c>
      <c r="AG158" s="16">
        <v>6185</v>
      </c>
      <c r="AH158">
        <v>1</v>
      </c>
      <c r="AI158" t="s">
        <v>7</v>
      </c>
      <c r="AJ158">
        <v>1</v>
      </c>
      <c r="AK158">
        <v>1</v>
      </c>
      <c r="AL158">
        <v>1.9999999999999998</v>
      </c>
    </row>
    <row r="159" spans="1:38" x14ac:dyDescent="0.2">
      <c r="A159">
        <v>233</v>
      </c>
      <c r="B159">
        <v>248</v>
      </c>
      <c r="C159" t="s">
        <v>44</v>
      </c>
      <c r="D159" t="s">
        <v>84</v>
      </c>
      <c r="E159" t="s">
        <v>85</v>
      </c>
      <c r="F159" s="9">
        <v>2.37</v>
      </c>
      <c r="G159" s="15">
        <v>8067</v>
      </c>
      <c r="H159" s="16">
        <v>323</v>
      </c>
      <c r="I159" s="17">
        <v>1.1200000000000001</v>
      </c>
      <c r="J159" s="7">
        <v>1.42</v>
      </c>
      <c r="K159" s="7">
        <v>1.2</v>
      </c>
      <c r="L159" s="14">
        <v>36.9</v>
      </c>
      <c r="M159" s="14">
        <v>40.6</v>
      </c>
      <c r="N159" s="14">
        <v>37.200000000000003</v>
      </c>
      <c r="O159" s="14">
        <v>42.36</v>
      </c>
      <c r="P159">
        <v>45</v>
      </c>
      <c r="Q159" s="16">
        <v>10327</v>
      </c>
      <c r="R159" s="16">
        <v>4815</v>
      </c>
      <c r="S159" s="16">
        <v>10903</v>
      </c>
      <c r="T159" s="16">
        <v>3361</v>
      </c>
      <c r="U159" s="16">
        <v>167</v>
      </c>
      <c r="V159" s="16">
        <v>470</v>
      </c>
      <c r="W159" s="16">
        <v>128</v>
      </c>
      <c r="X159" s="16">
        <v>19078</v>
      </c>
      <c r="Y159" s="16">
        <v>764</v>
      </c>
      <c r="Z159" s="7">
        <v>1.1499999999999999</v>
      </c>
      <c r="AA159" s="7">
        <v>1.42</v>
      </c>
      <c r="AB159" s="16">
        <v>377551</v>
      </c>
      <c r="AC159" s="16">
        <v>39785</v>
      </c>
      <c r="AD159" s="16">
        <v>7731</v>
      </c>
      <c r="AE159" s="16">
        <v>1841</v>
      </c>
      <c r="AF159" s="16">
        <v>156211</v>
      </c>
      <c r="AG159" s="16">
        <v>40802</v>
      </c>
      <c r="AH159">
        <v>3</v>
      </c>
      <c r="AI159" t="s">
        <v>7</v>
      </c>
      <c r="AJ159">
        <v>1</v>
      </c>
      <c r="AK159">
        <v>1</v>
      </c>
      <c r="AL159">
        <v>1.9999999999999998</v>
      </c>
    </row>
    <row r="160" spans="1:38" x14ac:dyDescent="0.2">
      <c r="A160">
        <v>240</v>
      </c>
      <c r="B160">
        <v>297</v>
      </c>
      <c r="C160" t="s">
        <v>44</v>
      </c>
      <c r="D160" t="s">
        <v>47</v>
      </c>
      <c r="E160" t="s">
        <v>49</v>
      </c>
      <c r="F160" s="9">
        <v>3.71</v>
      </c>
      <c r="G160" s="15">
        <v>7586</v>
      </c>
      <c r="H160" s="16">
        <v>198</v>
      </c>
      <c r="I160" s="17">
        <v>1.01</v>
      </c>
      <c r="J160" s="7">
        <v>1.1200000000000001</v>
      </c>
      <c r="K160" s="7">
        <v>1.02</v>
      </c>
      <c r="L160" s="14">
        <v>63</v>
      </c>
      <c r="M160" s="14">
        <v>62.9</v>
      </c>
      <c r="N160" s="14">
        <v>63</v>
      </c>
      <c r="O160" s="14">
        <v>62.97</v>
      </c>
      <c r="P160">
        <v>24</v>
      </c>
      <c r="Q160" s="16">
        <v>291757</v>
      </c>
      <c r="R160" s="16">
        <v>5580</v>
      </c>
      <c r="S160" s="16">
        <v>15755</v>
      </c>
      <c r="T160" s="16">
        <v>6833</v>
      </c>
      <c r="U160" s="16">
        <v>105</v>
      </c>
      <c r="V160" s="16">
        <v>442</v>
      </c>
      <c r="W160" s="16">
        <v>187</v>
      </c>
      <c r="X160" s="16">
        <v>28168</v>
      </c>
      <c r="Y160" s="16">
        <v>735</v>
      </c>
      <c r="Z160" s="7">
        <v>1.01</v>
      </c>
      <c r="AA160" s="7">
        <v>1.1299999999999999</v>
      </c>
      <c r="AB160" s="16">
        <v>524149</v>
      </c>
      <c r="AC160" s="16">
        <v>35486</v>
      </c>
      <c r="AD160" s="16">
        <v>486</v>
      </c>
      <c r="AE160" s="16">
        <v>446</v>
      </c>
      <c r="AF160" s="16">
        <v>1211</v>
      </c>
      <c r="AG160" s="16">
        <v>930</v>
      </c>
      <c r="AH160">
        <v>1</v>
      </c>
      <c r="AI160" t="s">
        <v>7</v>
      </c>
      <c r="AJ160">
        <v>1</v>
      </c>
      <c r="AK160">
        <v>1</v>
      </c>
      <c r="AL160">
        <v>1.9999999999999998</v>
      </c>
    </row>
    <row r="161" spans="1:38" x14ac:dyDescent="0.2">
      <c r="A161">
        <v>248</v>
      </c>
      <c r="B161">
        <v>244</v>
      </c>
      <c r="C161" t="s">
        <v>44</v>
      </c>
      <c r="D161" t="s">
        <v>932</v>
      </c>
      <c r="E161" t="s">
        <v>943</v>
      </c>
      <c r="F161" s="9">
        <v>1.23</v>
      </c>
      <c r="G161" s="15">
        <v>6520</v>
      </c>
      <c r="H161" s="16">
        <v>327</v>
      </c>
      <c r="I161" s="17">
        <v>1.02</v>
      </c>
      <c r="J161" s="7">
        <v>1.1399999999999999</v>
      </c>
      <c r="K161" s="7">
        <v>1.03</v>
      </c>
      <c r="L161" s="14">
        <v>54.9</v>
      </c>
      <c r="M161" s="14">
        <v>55.3</v>
      </c>
      <c r="N161" s="14">
        <v>54.7</v>
      </c>
      <c r="O161" s="14">
        <v>55.34</v>
      </c>
      <c r="P161">
        <v>685</v>
      </c>
      <c r="Q161" s="16">
        <v>33318</v>
      </c>
      <c r="R161" s="16">
        <v>2067</v>
      </c>
      <c r="S161" s="16">
        <v>4843</v>
      </c>
      <c r="T161" s="16">
        <v>1136</v>
      </c>
      <c r="U161" s="16">
        <v>80</v>
      </c>
      <c r="V161" s="16">
        <v>262</v>
      </c>
      <c r="W161" s="16">
        <v>61</v>
      </c>
      <c r="X161" s="16">
        <v>8046</v>
      </c>
      <c r="Y161" s="16">
        <v>403</v>
      </c>
      <c r="Z161" s="7">
        <v>1.02</v>
      </c>
      <c r="AA161" s="7">
        <v>1.1399999999999999</v>
      </c>
      <c r="AB161" s="16">
        <v>162957</v>
      </c>
      <c r="AC161" s="16">
        <v>21074</v>
      </c>
      <c r="AD161" s="16">
        <v>3964</v>
      </c>
      <c r="AE161" s="16">
        <v>1041</v>
      </c>
      <c r="AF161" s="16">
        <v>80038</v>
      </c>
      <c r="AG161" s="16">
        <v>22771</v>
      </c>
      <c r="AH161">
        <v>3</v>
      </c>
      <c r="AI161" t="s">
        <v>7</v>
      </c>
      <c r="AJ161">
        <v>1</v>
      </c>
      <c r="AK161">
        <v>1</v>
      </c>
      <c r="AL161">
        <v>1.9999999999999998</v>
      </c>
    </row>
    <row r="162" spans="1:38" x14ac:dyDescent="0.2">
      <c r="A162">
        <v>271</v>
      </c>
      <c r="B162">
        <v>307</v>
      </c>
      <c r="C162" t="s">
        <v>44</v>
      </c>
      <c r="D162" t="s">
        <v>539</v>
      </c>
      <c r="E162" t="s">
        <v>540</v>
      </c>
      <c r="F162" s="9">
        <v>4.25</v>
      </c>
      <c r="G162" s="15">
        <v>5590</v>
      </c>
      <c r="H162" s="16">
        <v>190</v>
      </c>
      <c r="I162" s="17">
        <v>1.1000000000000001</v>
      </c>
      <c r="J162" s="7">
        <v>1.27</v>
      </c>
      <c r="K162" s="7">
        <v>1.1200000000000001</v>
      </c>
      <c r="L162" s="14">
        <v>49.9</v>
      </c>
      <c r="M162" s="14">
        <v>54.7</v>
      </c>
      <c r="N162" s="14">
        <v>49.9</v>
      </c>
      <c r="O162" s="14">
        <v>54.73</v>
      </c>
      <c r="P162">
        <v>379</v>
      </c>
      <c r="Q162" s="16">
        <v>20823</v>
      </c>
      <c r="R162" s="16">
        <v>6392</v>
      </c>
      <c r="S162" s="16">
        <v>12235</v>
      </c>
      <c r="T162" s="16">
        <v>5114</v>
      </c>
      <c r="U162" s="16">
        <v>186</v>
      </c>
      <c r="V162" s="16">
        <v>446</v>
      </c>
      <c r="W162" s="16">
        <v>174</v>
      </c>
      <c r="X162" s="16">
        <v>23741</v>
      </c>
      <c r="Y162" s="16">
        <v>806</v>
      </c>
      <c r="Z162" s="7">
        <v>1.1000000000000001</v>
      </c>
      <c r="AA162" s="7">
        <v>1.27</v>
      </c>
      <c r="AB162" s="16">
        <v>461350</v>
      </c>
      <c r="AC162" s="16">
        <v>42430</v>
      </c>
      <c r="AD162" s="16">
        <v>7488</v>
      </c>
      <c r="AE162" s="16">
        <v>2186</v>
      </c>
      <c r="AF162" s="16">
        <v>152158</v>
      </c>
      <c r="AG162" s="16">
        <v>48278</v>
      </c>
      <c r="AH162">
        <v>3</v>
      </c>
      <c r="AI162" t="s">
        <v>7</v>
      </c>
      <c r="AJ162">
        <v>1</v>
      </c>
      <c r="AK162">
        <v>1</v>
      </c>
      <c r="AL162">
        <v>1.9999999999999998</v>
      </c>
    </row>
    <row r="163" spans="1:38" x14ac:dyDescent="0.2">
      <c r="A163">
        <v>279</v>
      </c>
      <c r="B163">
        <v>204</v>
      </c>
      <c r="C163" t="s">
        <v>44</v>
      </c>
      <c r="D163" t="s">
        <v>425</v>
      </c>
      <c r="E163" t="s">
        <v>426</v>
      </c>
      <c r="F163" s="9">
        <v>5.53</v>
      </c>
      <c r="G163" s="15">
        <v>5109</v>
      </c>
      <c r="H163" s="16">
        <v>438</v>
      </c>
      <c r="I163" s="17">
        <v>1.02</v>
      </c>
      <c r="J163" s="7">
        <v>1.18</v>
      </c>
      <c r="K163" s="7">
        <v>1.04</v>
      </c>
      <c r="L163" s="14">
        <v>58.1</v>
      </c>
      <c r="M163" s="14">
        <v>58.2</v>
      </c>
      <c r="N163" s="14">
        <v>58.1</v>
      </c>
      <c r="O163" s="14">
        <v>58.08</v>
      </c>
      <c r="P163">
        <v>280</v>
      </c>
      <c r="Q163" s="16">
        <v>140614</v>
      </c>
      <c r="R163" s="16">
        <v>10504</v>
      </c>
      <c r="S163" s="16">
        <v>13492</v>
      </c>
      <c r="T163" s="16">
        <v>4234</v>
      </c>
      <c r="U163" s="16">
        <v>651</v>
      </c>
      <c r="V163" s="16">
        <v>1341</v>
      </c>
      <c r="W163" s="16">
        <v>428</v>
      </c>
      <c r="X163" s="16">
        <v>28231</v>
      </c>
      <c r="Y163" s="16">
        <v>2420</v>
      </c>
      <c r="Z163" s="7">
        <v>1.02</v>
      </c>
      <c r="AA163" s="7">
        <v>1.19</v>
      </c>
      <c r="AB163" s="16">
        <v>593630</v>
      </c>
      <c r="AC163" s="16">
        <v>122566</v>
      </c>
      <c r="AD163" s="16">
        <v>9985</v>
      </c>
      <c r="AE163" s="16">
        <v>4210</v>
      </c>
      <c r="AF163" s="16">
        <v>205990</v>
      </c>
      <c r="AG163" s="16">
        <v>92829</v>
      </c>
      <c r="AH163">
        <v>1</v>
      </c>
      <c r="AI163" t="s">
        <v>7</v>
      </c>
      <c r="AJ163">
        <v>1</v>
      </c>
      <c r="AK163">
        <v>1</v>
      </c>
      <c r="AL163">
        <v>1.9999999999999998</v>
      </c>
    </row>
    <row r="164" spans="1:38" x14ac:dyDescent="0.2">
      <c r="A164">
        <v>287</v>
      </c>
      <c r="B164">
        <v>301</v>
      </c>
      <c r="C164" t="s">
        <v>44</v>
      </c>
      <c r="D164" t="s">
        <v>845</v>
      </c>
      <c r="E164" t="s">
        <v>855</v>
      </c>
      <c r="F164" s="9">
        <v>1.86</v>
      </c>
      <c r="G164" s="15">
        <v>4621</v>
      </c>
      <c r="H164" s="16">
        <v>196</v>
      </c>
      <c r="I164" s="17">
        <v>1.01</v>
      </c>
      <c r="J164" s="7">
        <v>1.1000000000000001</v>
      </c>
      <c r="K164" s="7">
        <v>1.02</v>
      </c>
      <c r="L164" s="14">
        <v>57.6</v>
      </c>
      <c r="M164" s="14">
        <v>55.1</v>
      </c>
      <c r="N164" s="14">
        <v>57.8</v>
      </c>
      <c r="O164" s="14">
        <v>55.31</v>
      </c>
      <c r="P164">
        <v>612</v>
      </c>
      <c r="Q164" s="16">
        <v>65920</v>
      </c>
      <c r="R164" s="16">
        <v>1358</v>
      </c>
      <c r="S164" s="16">
        <v>5473</v>
      </c>
      <c r="T164" s="16">
        <v>1779</v>
      </c>
      <c r="U164" s="16">
        <v>38</v>
      </c>
      <c r="V164" s="16">
        <v>236</v>
      </c>
      <c r="W164" s="16">
        <v>92</v>
      </c>
      <c r="X164" s="16">
        <v>8609</v>
      </c>
      <c r="Y164" s="16">
        <v>366</v>
      </c>
      <c r="Z164" s="7">
        <v>1.01</v>
      </c>
      <c r="AA164" s="7">
        <v>1.1000000000000001</v>
      </c>
      <c r="AB164" s="16">
        <v>171695</v>
      </c>
      <c r="AC164" s="16">
        <v>19087</v>
      </c>
      <c r="AD164" s="16">
        <v>3845</v>
      </c>
      <c r="AE164" s="16">
        <v>909</v>
      </c>
      <c r="AF164" s="16">
        <v>77685</v>
      </c>
      <c r="AG164" s="16">
        <v>20151</v>
      </c>
      <c r="AH164">
        <v>3</v>
      </c>
      <c r="AI164" t="s">
        <v>7</v>
      </c>
      <c r="AJ164">
        <v>1</v>
      </c>
      <c r="AK164">
        <v>1</v>
      </c>
      <c r="AL164">
        <v>1.9999999999999998</v>
      </c>
    </row>
    <row r="165" spans="1:38" x14ac:dyDescent="0.2">
      <c r="A165">
        <v>315</v>
      </c>
      <c r="B165">
        <v>452</v>
      </c>
      <c r="C165" t="s">
        <v>44</v>
      </c>
      <c r="D165" t="s">
        <v>845</v>
      </c>
      <c r="E165" t="s">
        <v>856</v>
      </c>
      <c r="F165" s="9">
        <v>4.91</v>
      </c>
      <c r="G165" s="15">
        <v>2992</v>
      </c>
      <c r="H165" s="16">
        <v>53</v>
      </c>
      <c r="I165" s="17">
        <v>1</v>
      </c>
      <c r="J165" s="7">
        <v>1.08</v>
      </c>
      <c r="K165" s="7">
        <v>1.01</v>
      </c>
      <c r="L165" s="14">
        <v>63.4</v>
      </c>
      <c r="M165" s="14">
        <v>62.4</v>
      </c>
      <c r="N165" s="14">
        <v>63.4</v>
      </c>
      <c r="O165" s="14">
        <v>62.38</v>
      </c>
      <c r="P165">
        <v>613</v>
      </c>
      <c r="Q165" s="16">
        <v>188312</v>
      </c>
      <c r="R165" s="16">
        <v>1545</v>
      </c>
      <c r="S165" s="16">
        <v>8956</v>
      </c>
      <c r="T165" s="16">
        <v>4201</v>
      </c>
      <c r="U165" s="16">
        <v>19</v>
      </c>
      <c r="V165" s="16">
        <v>160</v>
      </c>
      <c r="W165" s="16">
        <v>80</v>
      </c>
      <c r="X165" s="16">
        <v>14702</v>
      </c>
      <c r="Y165" s="16">
        <v>259</v>
      </c>
      <c r="Z165" s="7">
        <v>1</v>
      </c>
      <c r="AA165" s="7">
        <v>1.08</v>
      </c>
      <c r="AB165" s="16">
        <v>269737</v>
      </c>
      <c r="AC165" s="16">
        <v>12508</v>
      </c>
      <c r="AD165" s="16">
        <v>151</v>
      </c>
      <c r="AE165" s="16">
        <v>150</v>
      </c>
      <c r="AF165" s="16">
        <v>68</v>
      </c>
      <c r="AG165" s="16">
        <v>464</v>
      </c>
      <c r="AH165">
        <v>1</v>
      </c>
      <c r="AI165" t="s">
        <v>7</v>
      </c>
      <c r="AJ165">
        <v>1</v>
      </c>
      <c r="AK165">
        <v>1</v>
      </c>
      <c r="AL165">
        <v>1.9999999999999998</v>
      </c>
    </row>
    <row r="166" spans="1:38" x14ac:dyDescent="0.2">
      <c r="A166">
        <v>389</v>
      </c>
      <c r="B166">
        <v>290</v>
      </c>
      <c r="C166" t="s">
        <v>11</v>
      </c>
      <c r="D166" t="s">
        <v>550</v>
      </c>
      <c r="E166" t="s">
        <v>552</v>
      </c>
      <c r="F166" s="9">
        <v>5.59</v>
      </c>
      <c r="G166" s="15">
        <v>1182</v>
      </c>
      <c r="H166" s="16">
        <v>216</v>
      </c>
      <c r="I166" s="17">
        <v>1</v>
      </c>
      <c r="J166" s="7">
        <v>1.1100000000000001</v>
      </c>
      <c r="K166" s="7">
        <v>1.01</v>
      </c>
      <c r="L166" s="14">
        <v>64.599999999999994</v>
      </c>
      <c r="M166" s="14">
        <v>64.7</v>
      </c>
      <c r="N166" s="14">
        <v>64.599999999999994</v>
      </c>
      <c r="O166" s="14">
        <v>64.680000000000007</v>
      </c>
      <c r="P166">
        <v>388</v>
      </c>
      <c r="Q166" s="16">
        <v>192594</v>
      </c>
      <c r="R166" s="16">
        <v>1104</v>
      </c>
      <c r="S166" s="16">
        <v>3238</v>
      </c>
      <c r="T166" s="16">
        <v>2260</v>
      </c>
      <c r="U166" s="16">
        <v>147</v>
      </c>
      <c r="V166" s="16">
        <v>610</v>
      </c>
      <c r="W166" s="16">
        <v>450</v>
      </c>
      <c r="X166" s="16">
        <v>6601</v>
      </c>
      <c r="Y166" s="16">
        <v>1207</v>
      </c>
      <c r="Z166" s="7">
        <v>1</v>
      </c>
      <c r="AA166" s="7">
        <v>1.1100000000000001</v>
      </c>
      <c r="AB166" s="16">
        <v>153655</v>
      </c>
      <c r="AC166" s="16">
        <v>57572</v>
      </c>
      <c r="AD166" s="16">
        <v>380</v>
      </c>
      <c r="AE166" s="16">
        <v>380</v>
      </c>
      <c r="AF166" s="16">
        <v>0</v>
      </c>
      <c r="AG166" s="16">
        <v>0</v>
      </c>
      <c r="AH166">
        <v>1</v>
      </c>
      <c r="AI166" t="s">
        <v>7</v>
      </c>
      <c r="AJ166">
        <v>1</v>
      </c>
      <c r="AK166">
        <v>1</v>
      </c>
      <c r="AL166">
        <v>1.9999999999999998</v>
      </c>
    </row>
    <row r="167" spans="1:38" x14ac:dyDescent="0.2">
      <c r="A167">
        <v>434</v>
      </c>
      <c r="B167">
        <v>586</v>
      </c>
      <c r="C167" t="s">
        <v>11</v>
      </c>
      <c r="D167" t="s">
        <v>151</v>
      </c>
      <c r="E167" t="s">
        <v>152</v>
      </c>
      <c r="F167" s="9">
        <v>2.48</v>
      </c>
      <c r="G167" s="15">
        <v>720</v>
      </c>
      <c r="H167" s="16">
        <v>13</v>
      </c>
      <c r="I167" s="17">
        <v>1.34</v>
      </c>
      <c r="J167" s="7">
        <v>2.23</v>
      </c>
      <c r="K167" s="7">
        <v>1.36</v>
      </c>
      <c r="L167" s="14">
        <v>39.200000000000003</v>
      </c>
      <c r="M167" s="14">
        <v>51.8</v>
      </c>
      <c r="N167" s="14">
        <v>40</v>
      </c>
      <c r="O167" s="14">
        <v>51.48</v>
      </c>
      <c r="P167">
        <v>79</v>
      </c>
      <c r="Q167" s="16">
        <v>8389</v>
      </c>
      <c r="R167" s="16">
        <v>621</v>
      </c>
      <c r="S167" s="16">
        <v>809</v>
      </c>
      <c r="T167" s="16">
        <v>358</v>
      </c>
      <c r="U167" s="16">
        <v>10</v>
      </c>
      <c r="V167" s="16">
        <v>15</v>
      </c>
      <c r="W167" s="16">
        <v>6</v>
      </c>
      <c r="X167" s="16">
        <v>1788</v>
      </c>
      <c r="Y167" s="16">
        <v>31</v>
      </c>
      <c r="Z167" s="7">
        <v>1.3</v>
      </c>
      <c r="AA167" s="7">
        <v>2.13</v>
      </c>
      <c r="AB167" s="16">
        <v>33744</v>
      </c>
      <c r="AC167" s="16">
        <v>1631</v>
      </c>
      <c r="AD167" s="16">
        <v>500</v>
      </c>
      <c r="AE167" s="16">
        <v>78</v>
      </c>
      <c r="AF167" s="16">
        <v>9980</v>
      </c>
      <c r="AG167" s="16">
        <v>1705</v>
      </c>
      <c r="AH167">
        <v>3</v>
      </c>
      <c r="AI167" t="s">
        <v>7</v>
      </c>
      <c r="AJ167">
        <v>1</v>
      </c>
      <c r="AK167">
        <v>1</v>
      </c>
      <c r="AL167">
        <v>1.9999999999999998</v>
      </c>
    </row>
    <row r="168" spans="1:38" x14ac:dyDescent="0.2">
      <c r="A168">
        <v>456</v>
      </c>
      <c r="B168">
        <v>508</v>
      </c>
      <c r="C168" t="s">
        <v>213</v>
      </c>
      <c r="D168" t="s">
        <v>937</v>
      </c>
      <c r="E168" t="s">
        <v>238</v>
      </c>
      <c r="F168" s="9">
        <v>5.34</v>
      </c>
      <c r="G168" s="15">
        <v>546</v>
      </c>
      <c r="H168" s="16">
        <v>31</v>
      </c>
      <c r="I168" s="17">
        <v>1</v>
      </c>
      <c r="J168" s="7">
        <v>1.07</v>
      </c>
      <c r="K168" s="7">
        <v>1.01</v>
      </c>
      <c r="L168" s="14">
        <v>64.900000000000006</v>
      </c>
      <c r="M168" s="14">
        <v>65</v>
      </c>
      <c r="N168" s="14">
        <v>65</v>
      </c>
      <c r="O168" s="14">
        <v>64.989999999999995</v>
      </c>
      <c r="P168">
        <v>677</v>
      </c>
      <c r="Q168" s="16">
        <v>250480</v>
      </c>
      <c r="R168" s="16">
        <v>518</v>
      </c>
      <c r="S168" s="16">
        <v>1860</v>
      </c>
      <c r="T168" s="16">
        <v>535</v>
      </c>
      <c r="U168" s="16">
        <v>15</v>
      </c>
      <c r="V168" s="16">
        <v>114</v>
      </c>
      <c r="W168" s="16">
        <v>34</v>
      </c>
      <c r="X168" s="16">
        <v>2912</v>
      </c>
      <c r="Y168" s="16">
        <v>164</v>
      </c>
      <c r="Z168" s="7">
        <v>1</v>
      </c>
      <c r="AA168" s="7">
        <v>1.07</v>
      </c>
      <c r="AB168" s="16">
        <v>56849</v>
      </c>
      <c r="AC168" s="16">
        <v>7876</v>
      </c>
      <c r="AD168" s="16">
        <v>93</v>
      </c>
      <c r="AE168" s="16">
        <v>80</v>
      </c>
      <c r="AF168" s="16">
        <v>449</v>
      </c>
      <c r="AG168" s="16">
        <v>300</v>
      </c>
      <c r="AH168">
        <v>1</v>
      </c>
      <c r="AI168" t="s">
        <v>7</v>
      </c>
      <c r="AJ168">
        <v>1</v>
      </c>
      <c r="AK168">
        <v>1</v>
      </c>
      <c r="AL168">
        <v>1.9999999999999998</v>
      </c>
    </row>
    <row r="169" spans="1:38" x14ac:dyDescent="0.2">
      <c r="A169">
        <v>545</v>
      </c>
      <c r="B169">
        <v>582</v>
      </c>
      <c r="C169" t="s">
        <v>213</v>
      </c>
      <c r="D169" t="s">
        <v>937</v>
      </c>
      <c r="E169" t="s">
        <v>822</v>
      </c>
      <c r="F169" s="9">
        <v>12.26</v>
      </c>
      <c r="G169" s="15">
        <v>208</v>
      </c>
      <c r="H169" s="16">
        <v>13</v>
      </c>
      <c r="I169" s="17">
        <v>1</v>
      </c>
      <c r="J169" s="7">
        <v>1.1100000000000001</v>
      </c>
      <c r="K169" s="7">
        <v>1.04</v>
      </c>
      <c r="L169" s="14">
        <v>64.900000000000006</v>
      </c>
      <c r="M169" s="14">
        <v>64.900000000000006</v>
      </c>
      <c r="N169" s="14">
        <v>64.900000000000006</v>
      </c>
      <c r="O169" s="14">
        <v>64.95</v>
      </c>
      <c r="P169">
        <v>678</v>
      </c>
      <c r="Q169" s="16">
        <v>447128</v>
      </c>
      <c r="R169" s="16">
        <v>717</v>
      </c>
      <c r="S169" s="16">
        <v>1289</v>
      </c>
      <c r="T169" s="16">
        <v>540</v>
      </c>
      <c r="U169" s="16">
        <v>30</v>
      </c>
      <c r="V169" s="16">
        <v>95</v>
      </c>
      <c r="W169" s="16">
        <v>40</v>
      </c>
      <c r="X169" s="16">
        <v>2546</v>
      </c>
      <c r="Y169" s="16">
        <v>165</v>
      </c>
      <c r="Z169" s="7">
        <v>1</v>
      </c>
      <c r="AA169" s="7">
        <v>1.1100000000000001</v>
      </c>
      <c r="AB169" s="16">
        <v>52304</v>
      </c>
      <c r="AC169" s="16">
        <v>8319</v>
      </c>
      <c r="AD169" s="16">
        <v>1064</v>
      </c>
      <c r="AE169" s="16">
        <v>263</v>
      </c>
      <c r="AF169" s="16">
        <v>21229</v>
      </c>
      <c r="AG169" s="16">
        <v>5536</v>
      </c>
      <c r="AH169">
        <v>1</v>
      </c>
      <c r="AI169" t="s">
        <v>7</v>
      </c>
      <c r="AJ169">
        <v>1</v>
      </c>
      <c r="AK169">
        <v>1</v>
      </c>
      <c r="AL169">
        <v>1.9999999999999998</v>
      </c>
    </row>
    <row r="170" spans="1:38" x14ac:dyDescent="0.2">
      <c r="A170">
        <v>568</v>
      </c>
      <c r="B170">
        <v>605</v>
      </c>
      <c r="C170" t="s">
        <v>11</v>
      </c>
      <c r="D170" t="s">
        <v>937</v>
      </c>
      <c r="E170" t="s">
        <v>859</v>
      </c>
      <c r="F170" s="9">
        <v>8.6999999999999993</v>
      </c>
      <c r="G170" s="15">
        <v>150</v>
      </c>
      <c r="H170" s="16">
        <v>7</v>
      </c>
      <c r="I170" s="17">
        <v>1</v>
      </c>
      <c r="J170" s="7">
        <v>1.1000000000000001</v>
      </c>
      <c r="K170" s="7">
        <v>1.01</v>
      </c>
      <c r="L170" s="14">
        <v>65</v>
      </c>
      <c r="M170" s="14">
        <v>65</v>
      </c>
      <c r="N170" s="14">
        <v>65</v>
      </c>
      <c r="O170" s="14">
        <v>64.95</v>
      </c>
      <c r="P170">
        <v>683</v>
      </c>
      <c r="Q170" s="16">
        <v>232118</v>
      </c>
      <c r="R170" s="16">
        <v>41</v>
      </c>
      <c r="S170" s="16">
        <v>778</v>
      </c>
      <c r="T170" s="16">
        <v>483</v>
      </c>
      <c r="U170" s="16">
        <v>1</v>
      </c>
      <c r="V170" s="16">
        <v>35</v>
      </c>
      <c r="W170" s="16">
        <v>23</v>
      </c>
      <c r="X170" s="16">
        <v>1302</v>
      </c>
      <c r="Y170" s="16">
        <v>59</v>
      </c>
      <c r="Z170" s="7">
        <v>1</v>
      </c>
      <c r="AA170" s="7">
        <v>1.1000000000000001</v>
      </c>
      <c r="AB170" s="16">
        <v>25166</v>
      </c>
      <c r="AC170" s="16">
        <v>2875</v>
      </c>
      <c r="AD170" s="16">
        <v>124</v>
      </c>
      <c r="AE170" s="16">
        <v>43</v>
      </c>
      <c r="AF170" s="16">
        <v>1994</v>
      </c>
      <c r="AG170" s="16">
        <v>416</v>
      </c>
      <c r="AH170">
        <v>1</v>
      </c>
      <c r="AI170" t="s">
        <v>7</v>
      </c>
      <c r="AJ170">
        <v>1</v>
      </c>
      <c r="AK170">
        <v>1</v>
      </c>
      <c r="AL170">
        <v>1.9999999999999998</v>
      </c>
    </row>
    <row r="171" spans="1:38" x14ac:dyDescent="0.2">
      <c r="A171">
        <v>570</v>
      </c>
      <c r="B171">
        <v>610</v>
      </c>
      <c r="C171" t="s">
        <v>6</v>
      </c>
      <c r="D171" t="s">
        <v>937</v>
      </c>
      <c r="E171" t="s">
        <v>938</v>
      </c>
      <c r="F171" s="9">
        <v>7.47</v>
      </c>
      <c r="G171" s="15">
        <v>147</v>
      </c>
      <c r="H171" s="16">
        <v>6</v>
      </c>
      <c r="I171" s="17">
        <v>1</v>
      </c>
      <c r="J171" s="7">
        <v>1.1399999999999999</v>
      </c>
      <c r="K171" s="7">
        <v>1.01</v>
      </c>
      <c r="L171" s="14">
        <v>64.900000000000006</v>
      </c>
      <c r="M171" s="14">
        <v>64.900000000000006</v>
      </c>
      <c r="N171" s="14">
        <v>64.900000000000006</v>
      </c>
      <c r="O171" s="14">
        <v>64.88</v>
      </c>
      <c r="P171">
        <v>680</v>
      </c>
      <c r="Q171" s="16">
        <v>198055</v>
      </c>
      <c r="R171" s="16">
        <v>29</v>
      </c>
      <c r="S171" s="16">
        <v>616</v>
      </c>
      <c r="T171" s="16">
        <v>454</v>
      </c>
      <c r="U171" s="16">
        <v>1</v>
      </c>
      <c r="V171" s="16">
        <v>26</v>
      </c>
      <c r="W171" s="16">
        <v>20</v>
      </c>
      <c r="X171" s="16">
        <v>1099</v>
      </c>
      <c r="Y171" s="16">
        <v>47</v>
      </c>
      <c r="Z171" s="7">
        <v>1</v>
      </c>
      <c r="AA171" s="7">
        <v>1.1399999999999999</v>
      </c>
      <c r="AB171" s="16">
        <v>20972</v>
      </c>
      <c r="AC171" s="16">
        <v>2215</v>
      </c>
      <c r="AD171" s="16">
        <v>19</v>
      </c>
      <c r="AE171" s="16">
        <v>9</v>
      </c>
      <c r="AF171" s="16">
        <v>258</v>
      </c>
      <c r="AG171" s="16">
        <v>74</v>
      </c>
      <c r="AH171">
        <v>1</v>
      </c>
      <c r="AI171" t="s">
        <v>7</v>
      </c>
      <c r="AJ171">
        <v>1</v>
      </c>
      <c r="AK171">
        <v>1</v>
      </c>
      <c r="AL171">
        <v>1.9999999999999998</v>
      </c>
    </row>
    <row r="172" spans="1:38" x14ac:dyDescent="0.2">
      <c r="A172">
        <v>579</v>
      </c>
      <c r="B172">
        <v>616</v>
      </c>
      <c r="C172" t="s">
        <v>6</v>
      </c>
      <c r="D172" t="s">
        <v>937</v>
      </c>
      <c r="E172" t="s">
        <v>939</v>
      </c>
      <c r="F172" s="9">
        <v>7.5</v>
      </c>
      <c r="G172" s="15">
        <v>117</v>
      </c>
      <c r="H172" s="16">
        <v>4</v>
      </c>
      <c r="I172" s="17">
        <v>1</v>
      </c>
      <c r="J172" s="7">
        <v>1.1200000000000001</v>
      </c>
      <c r="K172" s="7">
        <v>1.01</v>
      </c>
      <c r="L172" s="14">
        <v>65</v>
      </c>
      <c r="M172" s="14">
        <v>65</v>
      </c>
      <c r="N172" s="14">
        <v>65</v>
      </c>
      <c r="O172" s="14">
        <v>64.989999999999995</v>
      </c>
      <c r="P172">
        <v>681</v>
      </c>
      <c r="Q172" s="16">
        <v>258000</v>
      </c>
      <c r="R172" s="16">
        <v>171</v>
      </c>
      <c r="S172" s="16">
        <v>463</v>
      </c>
      <c r="T172" s="16">
        <v>244</v>
      </c>
      <c r="U172" s="16">
        <v>4</v>
      </c>
      <c r="V172" s="16">
        <v>18</v>
      </c>
      <c r="W172" s="16">
        <v>9</v>
      </c>
      <c r="X172" s="16">
        <v>878</v>
      </c>
      <c r="Y172" s="16">
        <v>30</v>
      </c>
      <c r="Z172" s="7">
        <v>1</v>
      </c>
      <c r="AA172" s="7">
        <v>1.1200000000000001</v>
      </c>
      <c r="AB172" s="16">
        <v>16647</v>
      </c>
      <c r="AC172" s="16">
        <v>1473</v>
      </c>
      <c r="AD172" s="16">
        <v>63</v>
      </c>
      <c r="AE172" s="16">
        <v>19</v>
      </c>
      <c r="AF172" s="16">
        <v>1233</v>
      </c>
      <c r="AG172" s="16">
        <v>379</v>
      </c>
      <c r="AH172">
        <v>1</v>
      </c>
      <c r="AI172" t="s">
        <v>7</v>
      </c>
      <c r="AJ172">
        <v>1</v>
      </c>
      <c r="AK172">
        <v>1</v>
      </c>
      <c r="AL172">
        <v>1.9999999999999998</v>
      </c>
    </row>
    <row r="173" spans="1:38" x14ac:dyDescent="0.2">
      <c r="A173">
        <v>604</v>
      </c>
      <c r="B173">
        <v>612</v>
      </c>
      <c r="C173" t="s">
        <v>243</v>
      </c>
      <c r="D173" t="s">
        <v>937</v>
      </c>
      <c r="E173" t="s">
        <v>823</v>
      </c>
      <c r="F173" s="9">
        <v>2.93</v>
      </c>
      <c r="G173" s="15">
        <v>62</v>
      </c>
      <c r="H173" s="16">
        <v>6</v>
      </c>
      <c r="I173" s="17">
        <v>1</v>
      </c>
      <c r="J173" s="7">
        <v>1.18</v>
      </c>
      <c r="K173" s="7">
        <v>1.01</v>
      </c>
      <c r="L173" s="14">
        <v>65</v>
      </c>
      <c r="M173" s="14">
        <v>65</v>
      </c>
      <c r="N173" s="14">
        <v>65</v>
      </c>
      <c r="O173" s="14">
        <v>64.989999999999995</v>
      </c>
      <c r="P173">
        <v>679</v>
      </c>
      <c r="Q173" s="16">
        <v>98113</v>
      </c>
      <c r="R173" s="16">
        <v>7</v>
      </c>
      <c r="S173" s="16">
        <v>121</v>
      </c>
      <c r="T173" s="16">
        <v>55</v>
      </c>
      <c r="U173" s="16">
        <v>0</v>
      </c>
      <c r="V173" s="16">
        <v>11</v>
      </c>
      <c r="W173" s="16">
        <v>5</v>
      </c>
      <c r="X173" s="16">
        <v>182</v>
      </c>
      <c r="Y173" s="16">
        <v>16</v>
      </c>
      <c r="Z173" s="7">
        <v>1</v>
      </c>
      <c r="AA173" s="7">
        <v>1.18</v>
      </c>
      <c r="AB173" s="16">
        <v>3748</v>
      </c>
      <c r="AC173" s="16">
        <v>779</v>
      </c>
      <c r="AD173" s="16">
        <v>10</v>
      </c>
      <c r="AE173" s="16">
        <v>4</v>
      </c>
      <c r="AF173" s="16">
        <v>165</v>
      </c>
      <c r="AG173" s="16">
        <v>35</v>
      </c>
      <c r="AH173">
        <v>1</v>
      </c>
      <c r="AI173" t="s">
        <v>7</v>
      </c>
      <c r="AJ173">
        <v>1</v>
      </c>
      <c r="AK173">
        <v>1</v>
      </c>
      <c r="AL173">
        <v>1.9999999999999998</v>
      </c>
    </row>
    <row r="174" spans="1:38" x14ac:dyDescent="0.2">
      <c r="A174">
        <v>618</v>
      </c>
      <c r="B174">
        <v>632</v>
      </c>
      <c r="C174" t="s">
        <v>11</v>
      </c>
      <c r="D174" t="s">
        <v>937</v>
      </c>
      <c r="E174" t="s">
        <v>940</v>
      </c>
      <c r="F174" s="9">
        <v>2.2999999999999998</v>
      </c>
      <c r="G174" s="15">
        <v>21</v>
      </c>
      <c r="H174" s="16">
        <v>1</v>
      </c>
      <c r="I174" s="17">
        <v>1</v>
      </c>
      <c r="J174" s="7">
        <v>1.22</v>
      </c>
      <c r="K174" s="7">
        <v>1.01</v>
      </c>
      <c r="L174" s="14">
        <v>65</v>
      </c>
      <c r="M174" s="14">
        <v>65</v>
      </c>
      <c r="N174" s="14">
        <v>65</v>
      </c>
      <c r="O174" s="14">
        <v>65</v>
      </c>
      <c r="P174">
        <v>682</v>
      </c>
      <c r="Q174" s="16">
        <v>62436</v>
      </c>
      <c r="R174" s="16">
        <v>0</v>
      </c>
      <c r="S174" s="16">
        <v>29</v>
      </c>
      <c r="T174" s="16">
        <v>21</v>
      </c>
      <c r="U174" s="16">
        <v>0</v>
      </c>
      <c r="V174" s="16">
        <v>1</v>
      </c>
      <c r="W174" s="16">
        <v>1</v>
      </c>
      <c r="X174" s="16">
        <v>49</v>
      </c>
      <c r="Y174" s="16">
        <v>2</v>
      </c>
      <c r="Z174" s="7">
        <v>1</v>
      </c>
      <c r="AA174" s="7">
        <v>1.22</v>
      </c>
      <c r="AB174" s="16">
        <v>950</v>
      </c>
      <c r="AC174" s="16">
        <v>111</v>
      </c>
      <c r="AD174" s="16">
        <v>0</v>
      </c>
      <c r="AE174" s="16">
        <v>0</v>
      </c>
      <c r="AF174" s="16">
        <v>0</v>
      </c>
      <c r="AG174" s="16">
        <v>0</v>
      </c>
      <c r="AH174">
        <v>1</v>
      </c>
      <c r="AI174" t="s">
        <v>7</v>
      </c>
      <c r="AJ174">
        <v>1</v>
      </c>
      <c r="AK174">
        <v>1</v>
      </c>
      <c r="AL174">
        <v>1.9999999999999998</v>
      </c>
    </row>
    <row r="177" spans="1:45" x14ac:dyDescent="0.2">
      <c r="A177" s="30" t="s">
        <v>3</v>
      </c>
      <c r="B177" s="31" t="s">
        <v>1012</v>
      </c>
      <c r="C177" s="32">
        <f>+SUM(F186:F201)</f>
        <v>73.710000000000008</v>
      </c>
      <c r="D177" s="33"/>
      <c r="E177" s="34" t="s">
        <v>1013</v>
      </c>
      <c r="F177" s="35">
        <f>+COUNTIF(A186:A201,"&gt;0")</f>
        <v>16</v>
      </c>
      <c r="G177" s="11"/>
      <c r="H177" s="7"/>
      <c r="I177" s="16"/>
      <c r="J177" s="16"/>
      <c r="P177" s="14"/>
      <c r="Q177" s="14"/>
      <c r="R177"/>
      <c r="Z177" s="16"/>
      <c r="AA177" s="16"/>
      <c r="AB177" s="7"/>
      <c r="AC177" s="7"/>
      <c r="AH177" s="16"/>
      <c r="AI177" s="16"/>
    </row>
    <row r="178" spans="1:45" x14ac:dyDescent="0.2">
      <c r="B178" s="13"/>
      <c r="F178"/>
      <c r="G178" s="11"/>
      <c r="H178" s="7"/>
      <c r="I178" s="16"/>
      <c r="J178" s="16"/>
      <c r="P178" s="14"/>
      <c r="Q178" s="14"/>
      <c r="R178"/>
      <c r="Z178" s="16"/>
      <c r="AA178" s="16"/>
      <c r="AB178" s="7"/>
      <c r="AC178" s="7"/>
      <c r="AH178" s="16"/>
      <c r="AI178" s="16"/>
    </row>
    <row r="179" spans="1:45" ht="13.5" thickBot="1" x14ac:dyDescent="0.25">
      <c r="B179" s="36" t="s">
        <v>1014</v>
      </c>
      <c r="C179" s="37" t="s">
        <v>1015</v>
      </c>
      <c r="F179"/>
      <c r="G179" s="11"/>
      <c r="H179" s="7"/>
      <c r="I179" s="16"/>
      <c r="J179" s="16"/>
      <c r="P179" s="14"/>
      <c r="Q179" s="14"/>
      <c r="R179"/>
      <c r="Z179" s="16"/>
      <c r="AA179" s="16"/>
      <c r="AB179" s="7"/>
      <c r="AC179" s="7"/>
      <c r="AH179" s="16"/>
      <c r="AI179" s="16"/>
    </row>
    <row r="180" spans="1:45" x14ac:dyDescent="0.2">
      <c r="A180" t="s">
        <v>1016</v>
      </c>
      <c r="B180" s="22">
        <f>+SUM(X186:X201)</f>
        <v>3380437</v>
      </c>
      <c r="C180" s="38">
        <f>+SUM(Y186:Y201)</f>
        <v>117254</v>
      </c>
      <c r="E180" t="s">
        <v>1017</v>
      </c>
      <c r="F180" s="35">
        <f>+COUNTIF(A186:A201,"&lt;101")</f>
        <v>6</v>
      </c>
      <c r="G180" s="11"/>
      <c r="H180" s="7"/>
      <c r="I180" s="16"/>
      <c r="J180" s="16"/>
      <c r="P180" s="14"/>
      <c r="Q180" s="14"/>
      <c r="R180"/>
      <c r="Z180" s="16"/>
      <c r="AA180" s="16"/>
      <c r="AB180" s="7"/>
      <c r="AC180" s="7"/>
      <c r="AH180" s="16"/>
      <c r="AI180" s="16"/>
    </row>
    <row r="181" spans="1:45" x14ac:dyDescent="0.2">
      <c r="A181" t="s">
        <v>1018</v>
      </c>
      <c r="B181" s="22">
        <f>+SUM(AD186:AD201)</f>
        <v>1246158</v>
      </c>
      <c r="C181" s="38">
        <f>+SUM(AE186:AE201)</f>
        <v>214104</v>
      </c>
      <c r="E181" t="s">
        <v>1019</v>
      </c>
      <c r="F181" s="35">
        <f>+COUNTIF(A186:A201,"&lt;501")</f>
        <v>15</v>
      </c>
      <c r="G181" s="11"/>
      <c r="H181" s="7"/>
      <c r="I181" s="16"/>
      <c r="J181" s="16"/>
      <c r="P181" s="14"/>
      <c r="Q181" s="14"/>
      <c r="R181"/>
      <c r="Z181" s="16"/>
      <c r="AA181" s="16"/>
      <c r="AB181" s="7"/>
      <c r="AC181" s="7"/>
      <c r="AH181" s="16"/>
      <c r="AI181" s="16"/>
    </row>
    <row r="182" spans="1:45" x14ac:dyDescent="0.2">
      <c r="A182" t="s">
        <v>1020</v>
      </c>
      <c r="B182" s="22">
        <f>+SUM(AB186:AB201)</f>
        <v>66106057</v>
      </c>
      <c r="C182" s="38">
        <f>+SUM(AC186:AC201)</f>
        <v>5955608</v>
      </c>
      <c r="E182" s="24" t="s">
        <v>1021</v>
      </c>
      <c r="F182" s="35">
        <f>+COUNTIF(B186:B201,"&lt;51")</f>
        <v>3</v>
      </c>
      <c r="G182" s="11"/>
      <c r="H182" s="7"/>
      <c r="I182" s="16"/>
      <c r="J182" s="16"/>
      <c r="P182" s="14"/>
      <c r="Q182" s="14"/>
      <c r="R182"/>
      <c r="Z182" s="16"/>
      <c r="AA182" s="16"/>
      <c r="AB182" s="7"/>
      <c r="AC182" s="7"/>
      <c r="AH182" s="16"/>
      <c r="AI182" s="16"/>
    </row>
    <row r="183" spans="1:45" x14ac:dyDescent="0.2">
      <c r="F183"/>
      <c r="G183" s="11"/>
      <c r="H183" s="7"/>
      <c r="I183" s="16"/>
      <c r="J183" s="16"/>
      <c r="P183" s="14"/>
      <c r="Q183" s="14"/>
      <c r="R183"/>
      <c r="Z183" s="16"/>
      <c r="AA183" s="16"/>
      <c r="AB183" s="7"/>
      <c r="AC183" s="7"/>
      <c r="AH183" s="16"/>
      <c r="AI183" s="16"/>
      <c r="AL183" s="39"/>
      <c r="AM183" s="39"/>
      <c r="AN183" s="39"/>
      <c r="AO183" s="39"/>
      <c r="AP183" s="39"/>
      <c r="AQ183" s="39"/>
      <c r="AR183" s="39"/>
      <c r="AS183" s="39"/>
    </row>
    <row r="185" spans="1:45" ht="90" thickBot="1" x14ac:dyDescent="0.25">
      <c r="A185" s="1" t="s">
        <v>987</v>
      </c>
      <c r="B185" s="1" t="s">
        <v>988</v>
      </c>
      <c r="C185" s="2" t="s">
        <v>956</v>
      </c>
      <c r="D185" s="2" t="s">
        <v>957</v>
      </c>
      <c r="E185" s="2" t="s">
        <v>989</v>
      </c>
      <c r="F185" s="8" t="s">
        <v>958</v>
      </c>
      <c r="G185" s="10" t="s">
        <v>959</v>
      </c>
      <c r="H185" s="4" t="s">
        <v>960</v>
      </c>
      <c r="I185" s="12" t="s">
        <v>990</v>
      </c>
      <c r="J185" s="3" t="s">
        <v>961</v>
      </c>
      <c r="K185" s="3" t="s">
        <v>962</v>
      </c>
      <c r="L185" s="5" t="s">
        <v>963</v>
      </c>
      <c r="M185" s="5" t="s">
        <v>964</v>
      </c>
      <c r="N185" s="5" t="s">
        <v>965</v>
      </c>
      <c r="O185" s="5" t="s">
        <v>966</v>
      </c>
      <c r="P185" s="6" t="s">
        <v>999</v>
      </c>
      <c r="Q185" s="4" t="s">
        <v>967</v>
      </c>
      <c r="R185" s="4" t="s">
        <v>968</v>
      </c>
      <c r="S185" s="4" t="s">
        <v>969</v>
      </c>
      <c r="T185" s="4" t="s">
        <v>970</v>
      </c>
      <c r="U185" s="4" t="s">
        <v>971</v>
      </c>
      <c r="V185" s="4" t="s">
        <v>972</v>
      </c>
      <c r="W185" s="4" t="s">
        <v>973</v>
      </c>
      <c r="X185" s="4" t="s">
        <v>974</v>
      </c>
      <c r="Y185" s="4" t="s">
        <v>975</v>
      </c>
      <c r="Z185" s="3" t="s">
        <v>991</v>
      </c>
      <c r="AA185" s="3" t="s">
        <v>976</v>
      </c>
      <c r="AB185" s="4" t="s">
        <v>977</v>
      </c>
      <c r="AC185" s="4" t="s">
        <v>978</v>
      </c>
      <c r="AD185" s="4" t="s">
        <v>979</v>
      </c>
      <c r="AE185" s="4" t="s">
        <v>980</v>
      </c>
      <c r="AF185" s="4" t="s">
        <v>981</v>
      </c>
      <c r="AG185" s="4" t="s">
        <v>982</v>
      </c>
      <c r="AH185" s="4" t="s">
        <v>983</v>
      </c>
      <c r="AI185" s="4" t="s">
        <v>984</v>
      </c>
      <c r="AJ185" s="4" t="s">
        <v>992</v>
      </c>
      <c r="AK185" s="4" t="s">
        <v>993</v>
      </c>
      <c r="AL185" s="4" t="s">
        <v>994</v>
      </c>
      <c r="AM185" s="4" t="s">
        <v>995</v>
      </c>
      <c r="AN185" s="4" t="s">
        <v>996</v>
      </c>
      <c r="AO185" s="4" t="s">
        <v>997</v>
      </c>
      <c r="AP185" s="4" t="s">
        <v>998</v>
      </c>
      <c r="AQ185" s="4" t="s">
        <v>985</v>
      </c>
      <c r="AR185" s="4" t="s">
        <v>986</v>
      </c>
    </row>
    <row r="186" spans="1:45" x14ac:dyDescent="0.2">
      <c r="A186">
        <v>23</v>
      </c>
      <c r="B186">
        <v>11</v>
      </c>
      <c r="C186" t="s">
        <v>2</v>
      </c>
      <c r="D186" t="s">
        <v>190</v>
      </c>
      <c r="E186" t="s">
        <v>220</v>
      </c>
      <c r="F186" s="9">
        <v>3.32</v>
      </c>
      <c r="G186" s="15">
        <v>175571</v>
      </c>
      <c r="H186" s="16">
        <v>12290</v>
      </c>
      <c r="I186" s="17">
        <v>1.2</v>
      </c>
      <c r="J186" s="7">
        <v>2.04</v>
      </c>
      <c r="K186" s="7">
        <v>1.29</v>
      </c>
      <c r="L186" s="14">
        <v>53.5</v>
      </c>
      <c r="M186" s="14">
        <v>62.4</v>
      </c>
      <c r="N186" s="14">
        <v>54.1</v>
      </c>
      <c r="O186" s="14">
        <v>62.39</v>
      </c>
      <c r="P186">
        <v>129</v>
      </c>
      <c r="Q186" s="16">
        <v>775346</v>
      </c>
      <c r="R186" s="16">
        <v>395864</v>
      </c>
      <c r="S186" s="16">
        <v>142148</v>
      </c>
      <c r="T186" s="16">
        <v>45236</v>
      </c>
      <c r="U186" s="16">
        <v>24299</v>
      </c>
      <c r="V186" s="16">
        <v>12931</v>
      </c>
      <c r="W186" s="16">
        <v>3598</v>
      </c>
      <c r="X186" s="16">
        <v>583248</v>
      </c>
      <c r="Y186" s="16">
        <v>40828</v>
      </c>
      <c r="Z186" s="7">
        <v>1.19</v>
      </c>
      <c r="AA186" s="7">
        <v>2.0299999999999998</v>
      </c>
      <c r="AB186" s="16">
        <v>11834505</v>
      </c>
      <c r="AC186" s="16">
        <v>2035220</v>
      </c>
      <c r="AD186" s="16">
        <v>126257</v>
      </c>
      <c r="AE186" s="16">
        <v>55805</v>
      </c>
      <c r="AF186" s="16">
        <v>2416138</v>
      </c>
      <c r="AG186" s="16">
        <v>1070689</v>
      </c>
      <c r="AH186">
        <v>1</v>
      </c>
      <c r="AI186" t="s">
        <v>3</v>
      </c>
      <c r="AJ186">
        <v>2</v>
      </c>
      <c r="AK186">
        <v>4</v>
      </c>
      <c r="AL186">
        <v>3</v>
      </c>
    </row>
    <row r="187" spans="1:45" x14ac:dyDescent="0.2">
      <c r="A187">
        <v>36</v>
      </c>
      <c r="B187">
        <v>41</v>
      </c>
      <c r="C187" t="s">
        <v>2</v>
      </c>
      <c r="D187" t="s">
        <v>889</v>
      </c>
      <c r="E187" t="s">
        <v>890</v>
      </c>
      <c r="F187" s="9">
        <v>7.63</v>
      </c>
      <c r="G187" s="15">
        <v>135879</v>
      </c>
      <c r="H187" s="16">
        <v>3036</v>
      </c>
      <c r="I187" s="17">
        <v>1.28</v>
      </c>
      <c r="J187" s="7">
        <v>1.97</v>
      </c>
      <c r="K187" s="7">
        <v>1.31</v>
      </c>
      <c r="L187" s="14">
        <v>31.1</v>
      </c>
      <c r="M187" s="14">
        <v>38.799999999999997</v>
      </c>
      <c r="N187" s="14">
        <v>32.1</v>
      </c>
      <c r="O187" s="14">
        <v>38.82</v>
      </c>
      <c r="P187">
        <v>636</v>
      </c>
      <c r="Q187" s="16">
        <v>260511</v>
      </c>
      <c r="R187" s="16">
        <v>314652</v>
      </c>
      <c r="S187" s="16">
        <v>511633</v>
      </c>
      <c r="T187" s="16">
        <v>210881</v>
      </c>
      <c r="U187" s="16">
        <v>5641</v>
      </c>
      <c r="V187" s="16">
        <v>12802</v>
      </c>
      <c r="W187" s="16">
        <v>4734</v>
      </c>
      <c r="X187" s="16">
        <v>1037166</v>
      </c>
      <c r="Y187" s="16">
        <v>23177</v>
      </c>
      <c r="Z187" s="7">
        <v>1.24</v>
      </c>
      <c r="AA187" s="7">
        <v>1.97</v>
      </c>
      <c r="AB187" s="16">
        <v>20056801</v>
      </c>
      <c r="AC187" s="16">
        <v>1187025</v>
      </c>
      <c r="AD187" s="16">
        <v>458606</v>
      </c>
      <c r="AE187" s="16">
        <v>47114</v>
      </c>
      <c r="AF187" s="16">
        <v>9096995</v>
      </c>
      <c r="AG187" s="16">
        <v>1034049</v>
      </c>
      <c r="AH187">
        <v>3</v>
      </c>
      <c r="AI187" t="s">
        <v>3</v>
      </c>
      <c r="AJ187">
        <v>2</v>
      </c>
      <c r="AK187">
        <v>4</v>
      </c>
      <c r="AL187">
        <v>3</v>
      </c>
    </row>
    <row r="188" spans="1:45" x14ac:dyDescent="0.2">
      <c r="A188">
        <v>38</v>
      </c>
      <c r="B188">
        <v>29</v>
      </c>
      <c r="C188" t="s">
        <v>2</v>
      </c>
      <c r="D188" t="s">
        <v>250</v>
      </c>
      <c r="E188" t="s">
        <v>251</v>
      </c>
      <c r="F188" s="9">
        <v>4.3099999999999996</v>
      </c>
      <c r="G188" s="15">
        <v>129840</v>
      </c>
      <c r="H188" s="16">
        <v>3776</v>
      </c>
      <c r="I188" s="17">
        <v>1.27</v>
      </c>
      <c r="J188" s="7">
        <v>1.89</v>
      </c>
      <c r="K188" s="7">
        <v>1.35</v>
      </c>
      <c r="L188" s="14">
        <v>36.5</v>
      </c>
      <c r="M188" s="14">
        <v>45.3</v>
      </c>
      <c r="N188" s="14">
        <v>38.1</v>
      </c>
      <c r="O188" s="14">
        <v>45.34</v>
      </c>
      <c r="P188">
        <v>152</v>
      </c>
      <c r="Q188" s="16">
        <v>200323</v>
      </c>
      <c r="R188" s="16">
        <v>182463</v>
      </c>
      <c r="S188" s="16">
        <v>261226</v>
      </c>
      <c r="T188" s="16">
        <v>115663</v>
      </c>
      <c r="U188" s="16">
        <v>4290</v>
      </c>
      <c r="V188" s="16">
        <v>8581</v>
      </c>
      <c r="W188" s="16">
        <v>3396</v>
      </c>
      <c r="X188" s="16">
        <v>559352</v>
      </c>
      <c r="Y188" s="16">
        <v>16267</v>
      </c>
      <c r="Z188" s="7">
        <v>1.22</v>
      </c>
      <c r="AA188" s="7">
        <v>1.88</v>
      </c>
      <c r="AB188" s="16">
        <v>10858316</v>
      </c>
      <c r="AC188" s="16">
        <v>841529</v>
      </c>
      <c r="AD188" s="16">
        <v>212132</v>
      </c>
      <c r="AE188" s="16">
        <v>37286</v>
      </c>
      <c r="AF188" s="16">
        <v>4243314</v>
      </c>
      <c r="AG188" s="16">
        <v>817317</v>
      </c>
      <c r="AH188">
        <v>3</v>
      </c>
      <c r="AI188" t="s">
        <v>3</v>
      </c>
      <c r="AJ188">
        <v>2</v>
      </c>
      <c r="AK188">
        <v>4</v>
      </c>
      <c r="AL188">
        <v>3</v>
      </c>
    </row>
    <row r="189" spans="1:45" x14ac:dyDescent="0.2">
      <c r="A189">
        <v>79</v>
      </c>
      <c r="B189">
        <v>74</v>
      </c>
      <c r="C189" t="s">
        <v>2</v>
      </c>
      <c r="D189" t="s">
        <v>894</v>
      </c>
      <c r="E189" t="s">
        <v>895</v>
      </c>
      <c r="F189" s="9">
        <v>1.78</v>
      </c>
      <c r="G189" s="15">
        <v>65656</v>
      </c>
      <c r="H189" s="16">
        <v>2132</v>
      </c>
      <c r="I189" s="17">
        <v>1.1599999999999999</v>
      </c>
      <c r="J189" s="7">
        <v>1.68</v>
      </c>
      <c r="K189" s="7">
        <v>1.21</v>
      </c>
      <c r="L189" s="14">
        <v>27.4</v>
      </c>
      <c r="M189" s="14">
        <v>31</v>
      </c>
      <c r="N189" s="14">
        <v>28.2</v>
      </c>
      <c r="O189" s="14">
        <v>31.06</v>
      </c>
      <c r="P189">
        <v>639</v>
      </c>
      <c r="Q189" s="16">
        <v>23232</v>
      </c>
      <c r="R189" s="16">
        <v>34210</v>
      </c>
      <c r="S189" s="16">
        <v>63107</v>
      </c>
      <c r="T189" s="16">
        <v>19353</v>
      </c>
      <c r="U189" s="16">
        <v>841</v>
      </c>
      <c r="V189" s="16">
        <v>2311</v>
      </c>
      <c r="W189" s="16">
        <v>636</v>
      </c>
      <c r="X189" s="16">
        <v>116670</v>
      </c>
      <c r="Y189" s="16">
        <v>3789</v>
      </c>
      <c r="Z189" s="7">
        <v>1.1200000000000001</v>
      </c>
      <c r="AA189" s="7">
        <v>1.69</v>
      </c>
      <c r="AB189" s="16">
        <v>2304952</v>
      </c>
      <c r="AC189" s="16">
        <v>193021</v>
      </c>
      <c r="AD189" s="16">
        <v>58733</v>
      </c>
      <c r="AE189" s="16">
        <v>7204</v>
      </c>
      <c r="AF189" s="16">
        <v>1167679</v>
      </c>
      <c r="AG189" s="16">
        <v>157981</v>
      </c>
      <c r="AH189">
        <v>3</v>
      </c>
      <c r="AI189" t="s">
        <v>3</v>
      </c>
      <c r="AJ189">
        <v>2</v>
      </c>
      <c r="AK189">
        <v>4</v>
      </c>
      <c r="AL189">
        <v>3</v>
      </c>
    </row>
    <row r="190" spans="1:45" x14ac:dyDescent="0.2">
      <c r="A190">
        <v>82</v>
      </c>
      <c r="B190">
        <v>71</v>
      </c>
      <c r="C190" t="s">
        <v>2</v>
      </c>
      <c r="D190" t="s">
        <v>119</v>
      </c>
      <c r="E190" t="s">
        <v>1</v>
      </c>
      <c r="F190" s="9">
        <v>4.2300000000000004</v>
      </c>
      <c r="G190" s="15">
        <v>61997</v>
      </c>
      <c r="H190" s="16">
        <v>2167</v>
      </c>
      <c r="I190" s="17">
        <v>1.18</v>
      </c>
      <c r="J190" s="7">
        <v>1.69</v>
      </c>
      <c r="K190" s="7">
        <v>1.19</v>
      </c>
      <c r="L190" s="14">
        <v>36</v>
      </c>
      <c r="M190" s="14">
        <v>41.5</v>
      </c>
      <c r="N190" s="14">
        <v>36.200000000000003</v>
      </c>
      <c r="O190" s="14">
        <v>41.14</v>
      </c>
      <c r="P190">
        <v>62</v>
      </c>
      <c r="Q190" s="16">
        <v>128707</v>
      </c>
      <c r="R190" s="16">
        <v>87189</v>
      </c>
      <c r="S190" s="16">
        <v>126593</v>
      </c>
      <c r="T190" s="16">
        <v>48403</v>
      </c>
      <c r="U190" s="16">
        <v>2576</v>
      </c>
      <c r="V190" s="16">
        <v>4815</v>
      </c>
      <c r="W190" s="16">
        <v>1772</v>
      </c>
      <c r="X190" s="16">
        <v>262185</v>
      </c>
      <c r="Y190" s="16">
        <v>9164</v>
      </c>
      <c r="Z190" s="7">
        <v>1.1599999999999999</v>
      </c>
      <c r="AA190" s="7">
        <v>1.68</v>
      </c>
      <c r="AB190" s="16">
        <v>5153048</v>
      </c>
      <c r="AC190" s="16">
        <v>474376</v>
      </c>
      <c r="AD190" s="16">
        <v>108226</v>
      </c>
      <c r="AE190" s="16">
        <v>20732</v>
      </c>
      <c r="AF190" s="16">
        <v>2174701</v>
      </c>
      <c r="AG190" s="16">
        <v>460320</v>
      </c>
      <c r="AH190">
        <v>3</v>
      </c>
      <c r="AI190" t="s">
        <v>3</v>
      </c>
      <c r="AJ190">
        <v>2</v>
      </c>
      <c r="AK190">
        <v>4</v>
      </c>
      <c r="AL190">
        <v>3</v>
      </c>
    </row>
    <row r="191" spans="1:45" x14ac:dyDescent="0.2">
      <c r="A191">
        <v>99</v>
      </c>
      <c r="B191">
        <v>124</v>
      </c>
      <c r="C191" t="s">
        <v>2</v>
      </c>
      <c r="D191" t="s">
        <v>887</v>
      </c>
      <c r="E191" t="s">
        <v>888</v>
      </c>
      <c r="F191" s="9">
        <v>5.1100000000000003</v>
      </c>
      <c r="G191" s="15">
        <v>45449</v>
      </c>
      <c r="H191" s="16">
        <v>1049</v>
      </c>
      <c r="I191" s="17">
        <v>1.1499999999999999</v>
      </c>
      <c r="J191" s="7">
        <v>1.54</v>
      </c>
      <c r="K191" s="7">
        <v>1.1599999999999999</v>
      </c>
      <c r="L191" s="14">
        <v>40.200000000000003</v>
      </c>
      <c r="M191" s="14">
        <v>45.5</v>
      </c>
      <c r="N191" s="14">
        <v>41</v>
      </c>
      <c r="O191" s="14">
        <v>45.47</v>
      </c>
      <c r="P191">
        <v>635</v>
      </c>
      <c r="Q191" s="16">
        <v>153022</v>
      </c>
      <c r="R191" s="16">
        <v>78582</v>
      </c>
      <c r="S191" s="16">
        <v>110771</v>
      </c>
      <c r="T191" s="16">
        <v>43029</v>
      </c>
      <c r="U191" s="16">
        <v>1470</v>
      </c>
      <c r="V191" s="16">
        <v>2876</v>
      </c>
      <c r="W191" s="16">
        <v>1017</v>
      </c>
      <c r="X191" s="16">
        <v>232381</v>
      </c>
      <c r="Y191" s="16">
        <v>5363</v>
      </c>
      <c r="Z191" s="7">
        <v>1.1200000000000001</v>
      </c>
      <c r="AA191" s="7">
        <v>1.53</v>
      </c>
      <c r="AB191" s="16">
        <v>4456191</v>
      </c>
      <c r="AC191" s="16">
        <v>278076</v>
      </c>
      <c r="AD191" s="16">
        <v>81081</v>
      </c>
      <c r="AE191" s="16">
        <v>12591</v>
      </c>
      <c r="AF191" s="16">
        <v>1618238</v>
      </c>
      <c r="AG191" s="16">
        <v>276215</v>
      </c>
      <c r="AH191">
        <v>3</v>
      </c>
      <c r="AI191" t="s">
        <v>3</v>
      </c>
      <c r="AJ191">
        <v>2</v>
      </c>
      <c r="AK191">
        <v>4</v>
      </c>
      <c r="AL191">
        <v>3</v>
      </c>
    </row>
    <row r="192" spans="1:45" x14ac:dyDescent="0.2">
      <c r="A192">
        <v>110</v>
      </c>
      <c r="B192">
        <v>117</v>
      </c>
      <c r="C192" t="s">
        <v>80</v>
      </c>
      <c r="D192" t="s">
        <v>922</v>
      </c>
      <c r="E192" t="s">
        <v>923</v>
      </c>
      <c r="F192" s="9">
        <v>4.18</v>
      </c>
      <c r="G192" s="15">
        <v>38549</v>
      </c>
      <c r="H192" s="16">
        <v>1182</v>
      </c>
      <c r="I192" s="17">
        <v>1.2</v>
      </c>
      <c r="J192" s="7">
        <v>1.62</v>
      </c>
      <c r="K192" s="7">
        <v>1.23</v>
      </c>
      <c r="L192" s="14">
        <v>37.1</v>
      </c>
      <c r="M192" s="14">
        <v>43.8</v>
      </c>
      <c r="N192" s="14">
        <v>37.799999999999997</v>
      </c>
      <c r="O192" s="14">
        <v>43.88</v>
      </c>
      <c r="P192">
        <v>665</v>
      </c>
      <c r="Q192" s="16">
        <v>81263</v>
      </c>
      <c r="R192" s="16">
        <v>59038</v>
      </c>
      <c r="S192" s="16">
        <v>71850</v>
      </c>
      <c r="T192" s="16">
        <v>30092</v>
      </c>
      <c r="U192" s="16">
        <v>1592</v>
      </c>
      <c r="V192" s="16">
        <v>2399</v>
      </c>
      <c r="W192" s="16">
        <v>946</v>
      </c>
      <c r="X192" s="16">
        <v>160979</v>
      </c>
      <c r="Y192" s="16">
        <v>4937</v>
      </c>
      <c r="Z192" s="7">
        <v>1.18</v>
      </c>
      <c r="AA192" s="7">
        <v>1.62</v>
      </c>
      <c r="AB192" s="16">
        <v>3136247</v>
      </c>
      <c r="AC192" s="16">
        <v>254238</v>
      </c>
      <c r="AD192" s="16">
        <v>63067</v>
      </c>
      <c r="AE192" s="16">
        <v>10840</v>
      </c>
      <c r="AF192" s="16">
        <v>1259794</v>
      </c>
      <c r="AG192" s="16">
        <v>236440</v>
      </c>
      <c r="AH192">
        <v>3</v>
      </c>
      <c r="AI192" t="s">
        <v>3</v>
      </c>
      <c r="AJ192">
        <v>2</v>
      </c>
      <c r="AK192">
        <v>4</v>
      </c>
      <c r="AL192">
        <v>3</v>
      </c>
    </row>
    <row r="193" spans="1:38" x14ac:dyDescent="0.2">
      <c r="A193">
        <v>125</v>
      </c>
      <c r="B193">
        <v>125</v>
      </c>
      <c r="C193" t="s">
        <v>2</v>
      </c>
      <c r="D193" t="s">
        <v>885</v>
      </c>
      <c r="E193" t="s">
        <v>886</v>
      </c>
      <c r="F193" s="9">
        <v>3.96</v>
      </c>
      <c r="G193" s="15">
        <v>30814</v>
      </c>
      <c r="H193" s="16">
        <v>1041</v>
      </c>
      <c r="I193" s="17">
        <v>1.1200000000000001</v>
      </c>
      <c r="J193" s="7">
        <v>1.53</v>
      </c>
      <c r="K193" s="7">
        <v>1.1499999999999999</v>
      </c>
      <c r="L193" s="14">
        <v>40.6</v>
      </c>
      <c r="M193" s="14">
        <v>44</v>
      </c>
      <c r="N193" s="14">
        <v>40.4</v>
      </c>
      <c r="O193" s="14">
        <v>43.47</v>
      </c>
      <c r="P193">
        <v>634</v>
      </c>
      <c r="Q193" s="16">
        <v>66112</v>
      </c>
      <c r="R193" s="16">
        <v>42513</v>
      </c>
      <c r="S193" s="16">
        <v>59878</v>
      </c>
      <c r="T193" s="16">
        <v>19694</v>
      </c>
      <c r="U193" s="16">
        <v>1137</v>
      </c>
      <c r="V193" s="16">
        <v>2301</v>
      </c>
      <c r="W193" s="16">
        <v>687</v>
      </c>
      <c r="X193" s="16">
        <v>122085</v>
      </c>
      <c r="Y193" s="16">
        <v>4124</v>
      </c>
      <c r="Z193" s="7">
        <v>1.1100000000000001</v>
      </c>
      <c r="AA193" s="7">
        <v>1.54</v>
      </c>
      <c r="AB193" s="16">
        <v>2404897</v>
      </c>
      <c r="AC193" s="16">
        <v>211227</v>
      </c>
      <c r="AD193" s="16">
        <v>55513</v>
      </c>
      <c r="AE193" s="16">
        <v>8413</v>
      </c>
      <c r="AF193" s="16">
        <v>1107168</v>
      </c>
      <c r="AG193" s="16">
        <v>184270</v>
      </c>
      <c r="AH193">
        <v>3</v>
      </c>
      <c r="AI193" t="s">
        <v>3</v>
      </c>
      <c r="AJ193">
        <v>2</v>
      </c>
      <c r="AK193">
        <v>4</v>
      </c>
      <c r="AL193">
        <v>3</v>
      </c>
    </row>
    <row r="194" spans="1:38" x14ac:dyDescent="0.2">
      <c r="A194">
        <v>174</v>
      </c>
      <c r="B194">
        <v>208</v>
      </c>
      <c r="C194" t="s">
        <v>80</v>
      </c>
      <c r="D194" t="s">
        <v>833</v>
      </c>
      <c r="E194" t="s">
        <v>834</v>
      </c>
      <c r="F194" s="9">
        <v>0.95</v>
      </c>
      <c r="G194" s="15">
        <v>14858</v>
      </c>
      <c r="H194" s="16">
        <v>432</v>
      </c>
      <c r="I194" s="17">
        <v>1.06</v>
      </c>
      <c r="J194" s="7">
        <v>1.35</v>
      </c>
      <c r="K194" s="7">
        <v>1.07</v>
      </c>
      <c r="L194" s="14">
        <v>27.2</v>
      </c>
      <c r="M194" s="14">
        <v>28.6</v>
      </c>
      <c r="N194" s="14">
        <v>27.4</v>
      </c>
      <c r="O194" s="14">
        <v>28.58</v>
      </c>
      <c r="P194">
        <v>595</v>
      </c>
      <c r="Q194" s="16">
        <v>11989</v>
      </c>
      <c r="R194" s="16">
        <v>3985</v>
      </c>
      <c r="S194" s="16">
        <v>7714</v>
      </c>
      <c r="T194" s="16">
        <v>2446</v>
      </c>
      <c r="U194" s="16">
        <v>98</v>
      </c>
      <c r="V194" s="16">
        <v>240</v>
      </c>
      <c r="W194" s="16">
        <v>73</v>
      </c>
      <c r="X194" s="16">
        <v>14145</v>
      </c>
      <c r="Y194" s="16">
        <v>411</v>
      </c>
      <c r="Z194" s="7">
        <v>1.06</v>
      </c>
      <c r="AA194" s="7">
        <v>1.35</v>
      </c>
      <c r="AB194" s="16">
        <v>278916</v>
      </c>
      <c r="AC194" s="16">
        <v>21137</v>
      </c>
      <c r="AD194" s="16">
        <v>7557</v>
      </c>
      <c r="AE194" s="16">
        <v>870</v>
      </c>
      <c r="AF194" s="16">
        <v>150218</v>
      </c>
      <c r="AG194" s="16">
        <v>19189</v>
      </c>
      <c r="AH194">
        <v>3</v>
      </c>
      <c r="AI194" t="s">
        <v>3</v>
      </c>
      <c r="AJ194">
        <v>2</v>
      </c>
      <c r="AK194">
        <v>4</v>
      </c>
      <c r="AL194">
        <v>3</v>
      </c>
    </row>
    <row r="195" spans="1:38" x14ac:dyDescent="0.2">
      <c r="A195">
        <v>179</v>
      </c>
      <c r="B195">
        <v>257</v>
      </c>
      <c r="C195" t="s">
        <v>2</v>
      </c>
      <c r="D195" t="s">
        <v>920</v>
      </c>
      <c r="E195" t="s">
        <v>921</v>
      </c>
      <c r="F195" s="9">
        <v>4.66</v>
      </c>
      <c r="G195" s="15">
        <v>14132</v>
      </c>
      <c r="H195" s="16">
        <v>289</v>
      </c>
      <c r="I195" s="17">
        <v>1.1299999999999999</v>
      </c>
      <c r="J195" s="7">
        <v>1.43</v>
      </c>
      <c r="K195" s="7">
        <v>1.1399999999999999</v>
      </c>
      <c r="L195" s="14">
        <v>41.4</v>
      </c>
      <c r="M195" s="14">
        <v>45.7</v>
      </c>
      <c r="N195" s="14">
        <v>42.5</v>
      </c>
      <c r="O195" s="14">
        <v>45.89</v>
      </c>
      <c r="P195">
        <v>664</v>
      </c>
      <c r="Q195" s="16">
        <v>58546</v>
      </c>
      <c r="R195" s="16">
        <v>25316</v>
      </c>
      <c r="S195" s="16">
        <v>29293</v>
      </c>
      <c r="T195" s="16">
        <v>11188</v>
      </c>
      <c r="U195" s="16">
        <v>454</v>
      </c>
      <c r="V195" s="16">
        <v>658</v>
      </c>
      <c r="W195" s="16">
        <v>232</v>
      </c>
      <c r="X195" s="16">
        <v>65797</v>
      </c>
      <c r="Y195" s="16">
        <v>1345</v>
      </c>
      <c r="Z195" s="7">
        <v>1.1000000000000001</v>
      </c>
      <c r="AA195" s="7">
        <v>1.39</v>
      </c>
      <c r="AB195" s="16">
        <v>1249628</v>
      </c>
      <c r="AC195" s="16">
        <v>69367</v>
      </c>
      <c r="AD195" s="16">
        <v>19417</v>
      </c>
      <c r="AE195" s="16">
        <v>2982</v>
      </c>
      <c r="AF195" s="16">
        <v>387377</v>
      </c>
      <c r="AG195" s="16">
        <v>65359</v>
      </c>
      <c r="AH195">
        <v>3</v>
      </c>
      <c r="AI195" t="s">
        <v>3</v>
      </c>
      <c r="AJ195">
        <v>2</v>
      </c>
      <c r="AK195">
        <v>4</v>
      </c>
      <c r="AL195">
        <v>3</v>
      </c>
    </row>
    <row r="196" spans="1:38" x14ac:dyDescent="0.2">
      <c r="A196">
        <v>197</v>
      </c>
      <c r="B196">
        <v>259</v>
      </c>
      <c r="C196" t="s">
        <v>2</v>
      </c>
      <c r="D196" t="s">
        <v>930</v>
      </c>
      <c r="E196" t="s">
        <v>931</v>
      </c>
      <c r="F196" s="9">
        <v>4.3</v>
      </c>
      <c r="G196" s="15">
        <v>11962</v>
      </c>
      <c r="H196" s="16">
        <v>283</v>
      </c>
      <c r="I196" s="17">
        <v>1.22</v>
      </c>
      <c r="J196" s="7">
        <v>1.76</v>
      </c>
      <c r="K196" s="7">
        <v>1.24</v>
      </c>
      <c r="L196" s="14">
        <v>31.6</v>
      </c>
      <c r="M196" s="14">
        <v>38.5</v>
      </c>
      <c r="N196" s="14">
        <v>32</v>
      </c>
      <c r="O196" s="14">
        <v>38.51</v>
      </c>
      <c r="P196">
        <v>670</v>
      </c>
      <c r="Q196" s="16">
        <v>68178</v>
      </c>
      <c r="R196" s="16">
        <v>16546</v>
      </c>
      <c r="S196" s="16">
        <v>25334</v>
      </c>
      <c r="T196" s="16">
        <v>9498</v>
      </c>
      <c r="U196" s="16">
        <v>344</v>
      </c>
      <c r="V196" s="16">
        <v>648</v>
      </c>
      <c r="W196" s="16">
        <v>222</v>
      </c>
      <c r="X196" s="16">
        <v>51378</v>
      </c>
      <c r="Y196" s="16">
        <v>1214</v>
      </c>
      <c r="Z196" s="7">
        <v>1.21</v>
      </c>
      <c r="AA196" s="7">
        <v>1.76</v>
      </c>
      <c r="AB196" s="16">
        <v>990692</v>
      </c>
      <c r="AC196" s="16">
        <v>62850</v>
      </c>
      <c r="AD196" s="16">
        <v>20260</v>
      </c>
      <c r="AE196" s="16">
        <v>2785</v>
      </c>
      <c r="AF196" s="16">
        <v>403598</v>
      </c>
      <c r="AG196" s="16">
        <v>61203</v>
      </c>
      <c r="AH196">
        <v>3</v>
      </c>
      <c r="AI196" t="s">
        <v>3</v>
      </c>
      <c r="AJ196">
        <v>2</v>
      </c>
      <c r="AK196">
        <v>4</v>
      </c>
      <c r="AL196">
        <v>3</v>
      </c>
    </row>
    <row r="197" spans="1:38" x14ac:dyDescent="0.2">
      <c r="A197">
        <v>214</v>
      </c>
      <c r="B197">
        <v>285</v>
      </c>
      <c r="C197" t="s">
        <v>2</v>
      </c>
      <c r="D197" t="s">
        <v>863</v>
      </c>
      <c r="E197" t="s">
        <v>884</v>
      </c>
      <c r="F197" s="9">
        <v>4.24</v>
      </c>
      <c r="G197" s="15">
        <v>9553</v>
      </c>
      <c r="H197" s="16">
        <v>228</v>
      </c>
      <c r="I197" s="17">
        <v>1.06</v>
      </c>
      <c r="J197" s="7">
        <v>1.24</v>
      </c>
      <c r="K197" s="7">
        <v>1.08</v>
      </c>
      <c r="L197" s="14">
        <v>56.9</v>
      </c>
      <c r="M197" s="14">
        <v>59.5</v>
      </c>
      <c r="N197" s="14">
        <v>57</v>
      </c>
      <c r="O197" s="14">
        <v>59.49</v>
      </c>
      <c r="P197">
        <v>633</v>
      </c>
      <c r="Q197" s="16">
        <v>80484</v>
      </c>
      <c r="R197" s="16">
        <v>13182</v>
      </c>
      <c r="S197" s="16">
        <v>19154</v>
      </c>
      <c r="T197" s="16">
        <v>8128</v>
      </c>
      <c r="U197" s="16">
        <v>262</v>
      </c>
      <c r="V197" s="16">
        <v>510</v>
      </c>
      <c r="W197" s="16">
        <v>192</v>
      </c>
      <c r="X197" s="16">
        <v>40464</v>
      </c>
      <c r="Y197" s="16">
        <v>964</v>
      </c>
      <c r="Z197" s="7">
        <v>1.06</v>
      </c>
      <c r="AA197" s="7">
        <v>1.24</v>
      </c>
      <c r="AB197" s="16">
        <v>762904</v>
      </c>
      <c r="AC197" s="16">
        <v>48667</v>
      </c>
      <c r="AD197" s="16">
        <v>7086</v>
      </c>
      <c r="AE197" s="16">
        <v>1636</v>
      </c>
      <c r="AF197" s="16">
        <v>142332</v>
      </c>
      <c r="AG197" s="16">
        <v>35572</v>
      </c>
      <c r="AH197">
        <v>1</v>
      </c>
      <c r="AI197" t="s">
        <v>3</v>
      </c>
      <c r="AJ197">
        <v>2</v>
      </c>
      <c r="AK197">
        <v>4</v>
      </c>
      <c r="AL197">
        <v>3</v>
      </c>
    </row>
    <row r="198" spans="1:38" x14ac:dyDescent="0.2">
      <c r="A198">
        <v>231</v>
      </c>
      <c r="B198">
        <v>198</v>
      </c>
      <c r="C198" t="s">
        <v>2</v>
      </c>
      <c r="D198" t="s">
        <v>190</v>
      </c>
      <c r="E198" t="s">
        <v>229</v>
      </c>
      <c r="F198" s="9">
        <v>4.99</v>
      </c>
      <c r="G198" s="15">
        <v>8310</v>
      </c>
      <c r="H198" s="16">
        <v>466</v>
      </c>
      <c r="I198" s="17">
        <v>1.03</v>
      </c>
      <c r="J198" s="7">
        <v>1.37</v>
      </c>
      <c r="K198" s="7">
        <v>1.05</v>
      </c>
      <c r="L198" s="14">
        <v>63.3</v>
      </c>
      <c r="M198" s="14">
        <v>65</v>
      </c>
      <c r="N198" s="14">
        <v>63.8</v>
      </c>
      <c r="O198" s="14">
        <v>65</v>
      </c>
      <c r="P198">
        <v>138</v>
      </c>
      <c r="Q198" s="16">
        <v>388443</v>
      </c>
      <c r="R198" s="16">
        <v>29540</v>
      </c>
      <c r="S198" s="16">
        <v>9174</v>
      </c>
      <c r="T198" s="16">
        <v>2779</v>
      </c>
      <c r="U198" s="16">
        <v>1463</v>
      </c>
      <c r="V198" s="16">
        <v>660</v>
      </c>
      <c r="W198" s="16">
        <v>204</v>
      </c>
      <c r="X198" s="16">
        <v>41492</v>
      </c>
      <c r="Y198" s="16">
        <v>2326</v>
      </c>
      <c r="Z198" s="7">
        <v>1.02</v>
      </c>
      <c r="AA198" s="7">
        <v>1.37</v>
      </c>
      <c r="AB198" s="16">
        <v>811833</v>
      </c>
      <c r="AC198" s="16">
        <v>111511</v>
      </c>
      <c r="AD198" s="16">
        <v>2391</v>
      </c>
      <c r="AE198" s="16">
        <v>982</v>
      </c>
      <c r="AF198" s="16">
        <v>39896</v>
      </c>
      <c r="AG198" s="16">
        <v>12486</v>
      </c>
      <c r="AH198">
        <v>1</v>
      </c>
      <c r="AI198" t="s">
        <v>3</v>
      </c>
      <c r="AJ198">
        <v>2</v>
      </c>
      <c r="AK198">
        <v>4</v>
      </c>
      <c r="AL198">
        <v>3</v>
      </c>
    </row>
    <row r="199" spans="1:38" x14ac:dyDescent="0.2">
      <c r="A199">
        <v>247</v>
      </c>
      <c r="B199">
        <v>296</v>
      </c>
      <c r="C199" t="s">
        <v>2</v>
      </c>
      <c r="D199" t="s">
        <v>0</v>
      </c>
      <c r="E199" t="s">
        <v>1</v>
      </c>
      <c r="F199" s="9">
        <v>9.99</v>
      </c>
      <c r="G199" s="15">
        <v>6778</v>
      </c>
      <c r="H199" s="16">
        <v>199</v>
      </c>
      <c r="I199" s="17">
        <v>1.1100000000000001</v>
      </c>
      <c r="J199" s="7">
        <v>1.28</v>
      </c>
      <c r="K199" s="7">
        <v>1.1499999999999999</v>
      </c>
      <c r="L199" s="14">
        <v>45.7</v>
      </c>
      <c r="M199" s="14">
        <v>49.9</v>
      </c>
      <c r="N199" s="14">
        <v>46.8</v>
      </c>
      <c r="O199" s="14">
        <v>50.92</v>
      </c>
      <c r="P199">
        <v>1</v>
      </c>
      <c r="Q199" s="16">
        <v>51627</v>
      </c>
      <c r="R199" s="16">
        <v>20681</v>
      </c>
      <c r="S199" s="16">
        <v>33370</v>
      </c>
      <c r="T199" s="16">
        <v>13647</v>
      </c>
      <c r="U199" s="16">
        <v>534</v>
      </c>
      <c r="V199" s="16">
        <v>1059</v>
      </c>
      <c r="W199" s="16">
        <v>394</v>
      </c>
      <c r="X199" s="16">
        <v>67697</v>
      </c>
      <c r="Y199" s="16">
        <v>1987</v>
      </c>
      <c r="Z199" s="7">
        <v>1.1000000000000001</v>
      </c>
      <c r="AA199" s="7">
        <v>1.25</v>
      </c>
      <c r="AB199" s="16">
        <v>1314518</v>
      </c>
      <c r="AC199" s="16">
        <v>102911</v>
      </c>
      <c r="AD199" s="16">
        <v>25573</v>
      </c>
      <c r="AE199" s="16">
        <v>4607</v>
      </c>
      <c r="AF199" s="16">
        <v>511945</v>
      </c>
      <c r="AG199" s="16">
        <v>101124</v>
      </c>
      <c r="AH199">
        <v>3</v>
      </c>
      <c r="AI199" t="s">
        <v>3</v>
      </c>
      <c r="AJ199">
        <v>2</v>
      </c>
      <c r="AK199">
        <v>4</v>
      </c>
      <c r="AL199">
        <v>3</v>
      </c>
    </row>
    <row r="200" spans="1:38" x14ac:dyDescent="0.2">
      <c r="A200">
        <v>260</v>
      </c>
      <c r="B200">
        <v>247</v>
      </c>
      <c r="C200" t="s">
        <v>2</v>
      </c>
      <c r="D200" t="s">
        <v>190</v>
      </c>
      <c r="E200" t="s">
        <v>228</v>
      </c>
      <c r="F200" s="9">
        <v>4.08</v>
      </c>
      <c r="G200" s="15">
        <v>6156</v>
      </c>
      <c r="H200" s="16">
        <v>323</v>
      </c>
      <c r="I200" s="17">
        <v>1.02</v>
      </c>
      <c r="J200" s="7">
        <v>1.23</v>
      </c>
      <c r="K200" s="7">
        <v>1.03</v>
      </c>
      <c r="L200" s="14">
        <v>63.9</v>
      </c>
      <c r="M200" s="14">
        <v>65</v>
      </c>
      <c r="N200" s="14">
        <v>64.2</v>
      </c>
      <c r="O200" s="14">
        <v>65</v>
      </c>
      <c r="P200">
        <v>137</v>
      </c>
      <c r="Q200" s="16">
        <v>336844</v>
      </c>
      <c r="R200" s="16">
        <v>16560</v>
      </c>
      <c r="S200" s="16">
        <v>5723</v>
      </c>
      <c r="T200" s="16">
        <v>2851</v>
      </c>
      <c r="U200" s="16">
        <v>740</v>
      </c>
      <c r="V200" s="16">
        <v>391</v>
      </c>
      <c r="W200" s="16">
        <v>189</v>
      </c>
      <c r="X200" s="16">
        <v>25134</v>
      </c>
      <c r="Y200" s="16">
        <v>1320</v>
      </c>
      <c r="Z200" s="7">
        <v>1.01</v>
      </c>
      <c r="AA200" s="7">
        <v>1.23</v>
      </c>
      <c r="AB200" s="16">
        <v>486794</v>
      </c>
      <c r="AC200" s="16">
        <v>62669</v>
      </c>
      <c r="AD200" s="16">
        <v>259</v>
      </c>
      <c r="AE200" s="16">
        <v>257</v>
      </c>
      <c r="AF200" s="16">
        <v>0</v>
      </c>
      <c r="AG200" s="16">
        <v>0</v>
      </c>
      <c r="AH200">
        <v>1</v>
      </c>
      <c r="AI200" t="s">
        <v>3</v>
      </c>
      <c r="AJ200">
        <v>2</v>
      </c>
      <c r="AK200">
        <v>4</v>
      </c>
      <c r="AL200">
        <v>3</v>
      </c>
    </row>
    <row r="201" spans="1:38" x14ac:dyDescent="0.2">
      <c r="A201">
        <v>612</v>
      </c>
      <c r="B201">
        <v>608</v>
      </c>
      <c r="C201" t="s">
        <v>2</v>
      </c>
      <c r="D201" t="s">
        <v>190</v>
      </c>
      <c r="E201" t="s">
        <v>231</v>
      </c>
      <c r="F201" s="9">
        <v>5.98</v>
      </c>
      <c r="G201" s="15">
        <v>44</v>
      </c>
      <c r="H201" s="16">
        <v>6</v>
      </c>
      <c r="I201" s="17">
        <v>1</v>
      </c>
      <c r="J201" s="7">
        <v>1.05</v>
      </c>
      <c r="K201" s="7">
        <v>1.01</v>
      </c>
      <c r="L201" s="14">
        <v>65</v>
      </c>
      <c r="M201" s="14">
        <v>65</v>
      </c>
      <c r="N201" s="14">
        <v>65</v>
      </c>
      <c r="O201" s="14">
        <v>65</v>
      </c>
      <c r="P201">
        <v>140</v>
      </c>
      <c r="Q201" s="16">
        <v>207269</v>
      </c>
      <c r="R201" s="16">
        <v>4</v>
      </c>
      <c r="S201" s="16">
        <v>156</v>
      </c>
      <c r="T201" s="16">
        <v>104</v>
      </c>
      <c r="U201" s="16">
        <v>0</v>
      </c>
      <c r="V201" s="16">
        <v>23</v>
      </c>
      <c r="W201" s="16">
        <v>15</v>
      </c>
      <c r="X201" s="16">
        <v>264</v>
      </c>
      <c r="Y201" s="16">
        <v>38</v>
      </c>
      <c r="Z201" s="7">
        <v>1</v>
      </c>
      <c r="AA201" s="7">
        <v>1.05</v>
      </c>
      <c r="AB201" s="16">
        <v>5815</v>
      </c>
      <c r="AC201" s="16">
        <v>1784</v>
      </c>
      <c r="AD201" s="16">
        <v>0</v>
      </c>
      <c r="AE201" s="16">
        <v>0</v>
      </c>
      <c r="AF201" s="16">
        <v>0</v>
      </c>
      <c r="AG201" s="16">
        <v>0</v>
      </c>
      <c r="AH201">
        <v>1</v>
      </c>
      <c r="AI201" t="s">
        <v>3</v>
      </c>
      <c r="AJ201">
        <v>2</v>
      </c>
      <c r="AK201">
        <v>4</v>
      </c>
      <c r="AL201">
        <v>3</v>
      </c>
    </row>
    <row r="204" spans="1:38" x14ac:dyDescent="0.2">
      <c r="A204" s="30" t="s">
        <v>23</v>
      </c>
      <c r="B204" s="31" t="s">
        <v>1012</v>
      </c>
      <c r="C204" s="32">
        <f>+SUM(F213:F225)</f>
        <v>83.009999999999991</v>
      </c>
      <c r="D204" s="33"/>
      <c r="E204" s="34" t="s">
        <v>1013</v>
      </c>
      <c r="F204" s="35">
        <f>+COUNTIF(A213:A225,"&gt;0")</f>
        <v>13</v>
      </c>
      <c r="G204" s="11"/>
      <c r="H204" s="7"/>
      <c r="I204" s="16"/>
      <c r="J204" s="16"/>
      <c r="P204" s="14"/>
      <c r="Q204" s="14"/>
      <c r="R204"/>
      <c r="Z204" s="16"/>
      <c r="AA204" s="16"/>
      <c r="AB204" s="7"/>
      <c r="AC204" s="7"/>
      <c r="AH204" s="16"/>
      <c r="AI204" s="16"/>
    </row>
    <row r="205" spans="1:38" x14ac:dyDescent="0.2">
      <c r="B205" s="13"/>
      <c r="F205"/>
      <c r="G205" s="11"/>
      <c r="H205" s="7"/>
      <c r="I205" s="16"/>
      <c r="J205" s="16"/>
      <c r="P205" s="14"/>
      <c r="Q205" s="14"/>
      <c r="R205"/>
      <c r="Z205" s="16"/>
      <c r="AA205" s="16"/>
      <c r="AB205" s="7"/>
      <c r="AC205" s="7"/>
      <c r="AH205" s="16"/>
      <c r="AI205" s="16"/>
    </row>
    <row r="206" spans="1:38" ht="13.5" thickBot="1" x14ac:dyDescent="0.25">
      <c r="B206" s="36" t="s">
        <v>1014</v>
      </c>
      <c r="C206" s="37" t="s">
        <v>1015</v>
      </c>
      <c r="F206"/>
      <c r="G206" s="11"/>
      <c r="H206" s="7"/>
      <c r="I206" s="16"/>
      <c r="J206" s="16"/>
      <c r="P206" s="14"/>
      <c r="Q206" s="14"/>
      <c r="R206"/>
      <c r="Z206" s="16"/>
      <c r="AA206" s="16"/>
      <c r="AB206" s="7"/>
      <c r="AC206" s="7"/>
      <c r="AH206" s="16"/>
      <c r="AI206" s="16"/>
    </row>
    <row r="207" spans="1:38" x14ac:dyDescent="0.2">
      <c r="A207" t="s">
        <v>1016</v>
      </c>
      <c r="B207" s="22">
        <f>+SUM(X213:X225)</f>
        <v>1446121</v>
      </c>
      <c r="C207" s="38">
        <f>+SUM(Y213:Y225)</f>
        <v>47549</v>
      </c>
      <c r="E207" t="s">
        <v>1017</v>
      </c>
      <c r="F207" s="35">
        <f>+COUNTIF(A213:A225,"&lt;101")</f>
        <v>3</v>
      </c>
      <c r="G207" s="11"/>
      <c r="H207" s="7"/>
      <c r="I207" s="16"/>
      <c r="J207" s="16"/>
      <c r="P207" s="14"/>
      <c r="Q207" s="14"/>
      <c r="R207"/>
      <c r="Z207" s="16"/>
      <c r="AA207" s="16"/>
      <c r="AB207" s="7"/>
      <c r="AC207" s="7"/>
      <c r="AH207" s="16"/>
      <c r="AI207" s="16"/>
    </row>
    <row r="208" spans="1:38" x14ac:dyDescent="0.2">
      <c r="A208" t="s">
        <v>1018</v>
      </c>
      <c r="B208" s="22">
        <f>+SUM(AD213:AD225)</f>
        <v>588463</v>
      </c>
      <c r="C208" s="38">
        <f>+SUM(AE213:AE225)</f>
        <v>105637</v>
      </c>
      <c r="E208" t="s">
        <v>1019</v>
      </c>
      <c r="F208" s="35">
        <f>+COUNTIF(A213:A225,"&lt;501")</f>
        <v>12</v>
      </c>
      <c r="G208" s="11"/>
      <c r="H208" s="7"/>
      <c r="I208" s="16"/>
      <c r="J208" s="16"/>
      <c r="P208" s="14"/>
      <c r="Q208" s="14"/>
      <c r="R208"/>
      <c r="Z208" s="16"/>
      <c r="AA208" s="16"/>
      <c r="AB208" s="7"/>
      <c r="AC208" s="7"/>
      <c r="AH208" s="16"/>
      <c r="AI208" s="16"/>
    </row>
    <row r="209" spans="1:45" x14ac:dyDescent="0.2">
      <c r="A209" t="s">
        <v>1020</v>
      </c>
      <c r="B209" s="22">
        <f>+SUM(AB213:AB225)</f>
        <v>28313279</v>
      </c>
      <c r="C209" s="38">
        <f>+SUM(AC213:AC225)</f>
        <v>2453546</v>
      </c>
      <c r="E209" s="24" t="s">
        <v>1021</v>
      </c>
      <c r="F209" s="35">
        <f>+COUNTIF(B213:B225,"&lt;51")</f>
        <v>0</v>
      </c>
      <c r="G209" s="11"/>
      <c r="H209" s="7"/>
      <c r="I209" s="16"/>
      <c r="J209" s="16"/>
      <c r="P209" s="14"/>
      <c r="Q209" s="14"/>
      <c r="R209"/>
      <c r="Z209" s="16"/>
      <c r="AA209" s="16"/>
      <c r="AB209" s="7"/>
      <c r="AC209" s="7"/>
      <c r="AH209" s="16"/>
      <c r="AI209" s="16"/>
    </row>
    <row r="210" spans="1:45" x14ac:dyDescent="0.2">
      <c r="F210"/>
      <c r="G210" s="11"/>
      <c r="H210" s="7"/>
      <c r="I210" s="16"/>
      <c r="J210" s="16"/>
      <c r="P210" s="14"/>
      <c r="Q210" s="14"/>
      <c r="R210"/>
      <c r="Z210" s="16"/>
      <c r="AA210" s="16"/>
      <c r="AB210" s="7"/>
      <c r="AC210" s="7"/>
      <c r="AH210" s="16"/>
      <c r="AI210" s="16"/>
      <c r="AL210" s="39"/>
      <c r="AM210" s="39"/>
      <c r="AN210" s="39"/>
      <c r="AO210" s="39"/>
      <c r="AP210" s="39"/>
      <c r="AQ210" s="39"/>
      <c r="AR210" s="39"/>
      <c r="AS210" s="39"/>
    </row>
    <row r="212" spans="1:45" ht="90" thickBot="1" x14ac:dyDescent="0.25">
      <c r="A212" s="1" t="s">
        <v>987</v>
      </c>
      <c r="B212" s="1" t="s">
        <v>988</v>
      </c>
      <c r="C212" s="2" t="s">
        <v>956</v>
      </c>
      <c r="D212" s="2" t="s">
        <v>957</v>
      </c>
      <c r="E212" s="2" t="s">
        <v>989</v>
      </c>
      <c r="F212" s="8" t="s">
        <v>958</v>
      </c>
      <c r="G212" s="10" t="s">
        <v>959</v>
      </c>
      <c r="H212" s="4" t="s">
        <v>960</v>
      </c>
      <c r="I212" s="12" t="s">
        <v>990</v>
      </c>
      <c r="J212" s="3" t="s">
        <v>961</v>
      </c>
      <c r="K212" s="3" t="s">
        <v>962</v>
      </c>
      <c r="L212" s="5" t="s">
        <v>963</v>
      </c>
      <c r="M212" s="5" t="s">
        <v>964</v>
      </c>
      <c r="N212" s="5" t="s">
        <v>965</v>
      </c>
      <c r="O212" s="5" t="s">
        <v>966</v>
      </c>
      <c r="P212" s="6" t="s">
        <v>999</v>
      </c>
      <c r="Q212" s="4" t="s">
        <v>967</v>
      </c>
      <c r="R212" s="4" t="s">
        <v>968</v>
      </c>
      <c r="S212" s="4" t="s">
        <v>969</v>
      </c>
      <c r="T212" s="4" t="s">
        <v>970</v>
      </c>
      <c r="U212" s="4" t="s">
        <v>971</v>
      </c>
      <c r="V212" s="4" t="s">
        <v>972</v>
      </c>
      <c r="W212" s="4" t="s">
        <v>973</v>
      </c>
      <c r="X212" s="4" t="s">
        <v>974</v>
      </c>
      <c r="Y212" s="4" t="s">
        <v>975</v>
      </c>
      <c r="Z212" s="3" t="s">
        <v>991</v>
      </c>
      <c r="AA212" s="3" t="s">
        <v>976</v>
      </c>
      <c r="AB212" s="4" t="s">
        <v>977</v>
      </c>
      <c r="AC212" s="4" t="s">
        <v>978</v>
      </c>
      <c r="AD212" s="4" t="s">
        <v>979</v>
      </c>
      <c r="AE212" s="4" t="s">
        <v>980</v>
      </c>
      <c r="AF212" s="4" t="s">
        <v>981</v>
      </c>
      <c r="AG212" s="4" t="s">
        <v>982</v>
      </c>
      <c r="AH212" s="4" t="s">
        <v>983</v>
      </c>
      <c r="AI212" s="4" t="s">
        <v>984</v>
      </c>
      <c r="AJ212" s="4" t="s">
        <v>992</v>
      </c>
      <c r="AK212" s="4" t="s">
        <v>993</v>
      </c>
      <c r="AL212" s="4" t="s">
        <v>994</v>
      </c>
      <c r="AM212" s="4" t="s">
        <v>995</v>
      </c>
      <c r="AN212" s="4" t="s">
        <v>996</v>
      </c>
      <c r="AO212" s="4" t="s">
        <v>997</v>
      </c>
      <c r="AP212" s="4" t="s">
        <v>998</v>
      </c>
      <c r="AQ212" s="4" t="s">
        <v>985</v>
      </c>
      <c r="AR212" s="4" t="s">
        <v>986</v>
      </c>
    </row>
    <row r="213" spans="1:45" x14ac:dyDescent="0.2">
      <c r="A213">
        <v>75</v>
      </c>
      <c r="B213">
        <v>110</v>
      </c>
      <c r="C213" t="s">
        <v>21</v>
      </c>
      <c r="D213" t="s">
        <v>24</v>
      </c>
      <c r="E213" t="s">
        <v>25</v>
      </c>
      <c r="F213" s="9">
        <v>4.2699999999999996</v>
      </c>
      <c r="G213" s="15">
        <v>67759</v>
      </c>
      <c r="H213" s="16">
        <v>1353</v>
      </c>
      <c r="I213" s="17">
        <v>1.21</v>
      </c>
      <c r="J213" s="7">
        <v>1.5</v>
      </c>
      <c r="K213" s="7">
        <v>1.24</v>
      </c>
      <c r="L213" s="14">
        <v>27.7</v>
      </c>
      <c r="M213" s="14">
        <v>33.1</v>
      </c>
      <c r="N213" s="14">
        <v>28.4</v>
      </c>
      <c r="O213" s="14">
        <v>33.14</v>
      </c>
      <c r="P213">
        <v>11</v>
      </c>
      <c r="Q213" s="16">
        <v>93434</v>
      </c>
      <c r="R213" s="16">
        <v>86999</v>
      </c>
      <c r="S213" s="16">
        <v>152984</v>
      </c>
      <c r="T213" s="16">
        <v>49213</v>
      </c>
      <c r="U213" s="16">
        <v>1423</v>
      </c>
      <c r="V213" s="16">
        <v>3376</v>
      </c>
      <c r="W213" s="16">
        <v>977</v>
      </c>
      <c r="X213" s="16">
        <v>289196</v>
      </c>
      <c r="Y213" s="16">
        <v>5776</v>
      </c>
      <c r="Z213" s="7">
        <v>1.18</v>
      </c>
      <c r="AA213" s="7">
        <v>1.5</v>
      </c>
      <c r="AB213" s="16">
        <v>5603946</v>
      </c>
      <c r="AC213" s="16">
        <v>298477</v>
      </c>
      <c r="AD213" s="16">
        <v>143880</v>
      </c>
      <c r="AE213" s="16">
        <v>13040</v>
      </c>
      <c r="AF213" s="16">
        <v>2850138</v>
      </c>
      <c r="AG213" s="16">
        <v>286412</v>
      </c>
      <c r="AH213">
        <v>3</v>
      </c>
      <c r="AI213" t="s">
        <v>23</v>
      </c>
      <c r="AJ213">
        <v>5</v>
      </c>
      <c r="AK213">
        <v>3</v>
      </c>
      <c r="AL213">
        <v>5</v>
      </c>
    </row>
    <row r="214" spans="1:45" x14ac:dyDescent="0.2">
      <c r="A214">
        <v>93</v>
      </c>
      <c r="B214">
        <v>88</v>
      </c>
      <c r="C214" t="s">
        <v>21</v>
      </c>
      <c r="D214" t="s">
        <v>505</v>
      </c>
      <c r="E214" t="s">
        <v>509</v>
      </c>
      <c r="F214" s="9">
        <v>3.91</v>
      </c>
      <c r="G214" s="15">
        <v>51815</v>
      </c>
      <c r="H214" s="16">
        <v>1782</v>
      </c>
      <c r="I214" s="17">
        <v>1.24</v>
      </c>
      <c r="J214" s="7">
        <v>1.73</v>
      </c>
      <c r="K214" s="7">
        <v>1.25</v>
      </c>
      <c r="L214" s="14">
        <v>38.1</v>
      </c>
      <c r="M214" s="14">
        <v>45.6</v>
      </c>
      <c r="N214" s="14">
        <v>38.799999999999997</v>
      </c>
      <c r="O214" s="14">
        <v>45.31</v>
      </c>
      <c r="P214">
        <v>357</v>
      </c>
      <c r="Q214" s="16">
        <v>70521</v>
      </c>
      <c r="R214" s="16">
        <v>59137</v>
      </c>
      <c r="S214" s="16">
        <v>99910</v>
      </c>
      <c r="T214" s="16">
        <v>43603</v>
      </c>
      <c r="U214" s="16">
        <v>1753</v>
      </c>
      <c r="V214" s="16">
        <v>3705</v>
      </c>
      <c r="W214" s="16">
        <v>1511</v>
      </c>
      <c r="X214" s="16">
        <v>202650</v>
      </c>
      <c r="Y214" s="16">
        <v>6969</v>
      </c>
      <c r="Z214" s="7">
        <v>1.21</v>
      </c>
      <c r="AA214" s="7">
        <v>1.71</v>
      </c>
      <c r="AB214" s="16">
        <v>3969831</v>
      </c>
      <c r="AC214" s="16">
        <v>359208</v>
      </c>
      <c r="AD214" s="16">
        <v>78958</v>
      </c>
      <c r="AE214" s="16">
        <v>15226</v>
      </c>
      <c r="AF214" s="16">
        <v>1583803</v>
      </c>
      <c r="AG214" s="16">
        <v>335011</v>
      </c>
      <c r="AH214">
        <v>3</v>
      </c>
      <c r="AI214" t="s">
        <v>23</v>
      </c>
      <c r="AJ214">
        <v>5</v>
      </c>
      <c r="AK214">
        <v>3</v>
      </c>
      <c r="AL214">
        <v>5</v>
      </c>
    </row>
    <row r="215" spans="1:45" x14ac:dyDescent="0.2">
      <c r="A215">
        <v>98</v>
      </c>
      <c r="B215">
        <v>87</v>
      </c>
      <c r="C215" t="s">
        <v>21</v>
      </c>
      <c r="D215" t="s">
        <v>505</v>
      </c>
      <c r="E215" t="s">
        <v>506</v>
      </c>
      <c r="F215" s="9">
        <v>4.3</v>
      </c>
      <c r="G215" s="15">
        <v>45654</v>
      </c>
      <c r="H215" s="16">
        <v>1787</v>
      </c>
      <c r="I215" s="17">
        <v>1.1299999999999999</v>
      </c>
      <c r="J215" s="7">
        <v>1.42</v>
      </c>
      <c r="K215" s="7">
        <v>1.1399999999999999</v>
      </c>
      <c r="L215" s="14">
        <v>41.1</v>
      </c>
      <c r="M215" s="14">
        <v>45</v>
      </c>
      <c r="N215" s="14">
        <v>41.4</v>
      </c>
      <c r="O215" s="14">
        <v>44.97</v>
      </c>
      <c r="P215">
        <v>355</v>
      </c>
      <c r="Q215" s="16">
        <v>117963</v>
      </c>
      <c r="R215" s="16">
        <v>54621</v>
      </c>
      <c r="S215" s="16">
        <v>99652</v>
      </c>
      <c r="T215" s="16">
        <v>42038</v>
      </c>
      <c r="U215" s="16">
        <v>1799</v>
      </c>
      <c r="V215" s="16">
        <v>4247</v>
      </c>
      <c r="W215" s="16">
        <v>1637</v>
      </c>
      <c r="X215" s="16">
        <v>196311</v>
      </c>
      <c r="Y215" s="16">
        <v>7683</v>
      </c>
      <c r="Z215" s="7">
        <v>1.1100000000000001</v>
      </c>
      <c r="AA215" s="7">
        <v>1.42</v>
      </c>
      <c r="AB215" s="16">
        <v>3877323</v>
      </c>
      <c r="AC215" s="16">
        <v>397130</v>
      </c>
      <c r="AD215" s="16">
        <v>78706</v>
      </c>
      <c r="AE215" s="16">
        <v>17430</v>
      </c>
      <c r="AF215" s="16">
        <v>1583199</v>
      </c>
      <c r="AG215" s="16">
        <v>382516</v>
      </c>
      <c r="AH215">
        <v>3</v>
      </c>
      <c r="AI215" t="s">
        <v>23</v>
      </c>
      <c r="AJ215">
        <v>5</v>
      </c>
      <c r="AK215">
        <v>3</v>
      </c>
      <c r="AL215">
        <v>5</v>
      </c>
    </row>
    <row r="216" spans="1:45" x14ac:dyDescent="0.2">
      <c r="A216">
        <v>126</v>
      </c>
      <c r="B216">
        <v>93</v>
      </c>
      <c r="C216" t="s">
        <v>21</v>
      </c>
      <c r="D216" t="s">
        <v>525</v>
      </c>
      <c r="E216" t="s">
        <v>526</v>
      </c>
      <c r="F216" s="9">
        <v>1.33</v>
      </c>
      <c r="G216" s="15">
        <v>30266</v>
      </c>
      <c r="H216" s="16">
        <v>1649</v>
      </c>
      <c r="I216" s="17">
        <v>1.08</v>
      </c>
      <c r="J216" s="7">
        <v>1.5</v>
      </c>
      <c r="K216" s="7">
        <v>1.0900000000000001</v>
      </c>
      <c r="L216" s="14">
        <v>29.7</v>
      </c>
      <c r="M216" s="14">
        <v>31.8</v>
      </c>
      <c r="N216" s="14">
        <v>30.2</v>
      </c>
      <c r="O216" s="14">
        <v>31.93</v>
      </c>
      <c r="P216">
        <v>368</v>
      </c>
      <c r="Q216" s="16">
        <v>12419</v>
      </c>
      <c r="R216" s="16">
        <v>10267</v>
      </c>
      <c r="S216" s="16">
        <v>23007</v>
      </c>
      <c r="T216" s="16">
        <v>6919</v>
      </c>
      <c r="U216" s="16">
        <v>444</v>
      </c>
      <c r="V216" s="16">
        <v>1347</v>
      </c>
      <c r="W216" s="16">
        <v>399</v>
      </c>
      <c r="X216" s="16">
        <v>40193</v>
      </c>
      <c r="Y216" s="16">
        <v>2189</v>
      </c>
      <c r="Z216" s="7">
        <v>1.07</v>
      </c>
      <c r="AA216" s="7">
        <v>1.49</v>
      </c>
      <c r="AB216" s="16">
        <v>825052</v>
      </c>
      <c r="AC216" s="16">
        <v>112792</v>
      </c>
      <c r="AD216" s="16">
        <v>22746</v>
      </c>
      <c r="AE216" s="16">
        <v>4770</v>
      </c>
      <c r="AF216" s="16">
        <v>457007</v>
      </c>
      <c r="AG216" s="16">
        <v>104778</v>
      </c>
      <c r="AH216">
        <v>3</v>
      </c>
      <c r="AI216" t="s">
        <v>23</v>
      </c>
      <c r="AJ216">
        <v>5</v>
      </c>
      <c r="AK216">
        <v>3</v>
      </c>
      <c r="AL216">
        <v>5</v>
      </c>
    </row>
    <row r="217" spans="1:45" x14ac:dyDescent="0.2">
      <c r="A217">
        <v>137</v>
      </c>
      <c r="B217">
        <v>136</v>
      </c>
      <c r="C217" t="s">
        <v>21</v>
      </c>
      <c r="D217" t="s">
        <v>19</v>
      </c>
      <c r="E217" t="s">
        <v>356</v>
      </c>
      <c r="F217" s="9">
        <v>6.67</v>
      </c>
      <c r="G217" s="15">
        <v>24452</v>
      </c>
      <c r="H217" s="16">
        <v>900</v>
      </c>
      <c r="I217" s="17">
        <v>1.1200000000000001</v>
      </c>
      <c r="J217" s="7">
        <v>1.38</v>
      </c>
      <c r="K217" s="7">
        <v>1.1299999999999999</v>
      </c>
      <c r="L217" s="14">
        <v>42.5</v>
      </c>
      <c r="M217" s="14">
        <v>47</v>
      </c>
      <c r="N217" s="14">
        <v>44.5</v>
      </c>
      <c r="O217" s="14">
        <v>48.73</v>
      </c>
      <c r="P217">
        <v>228</v>
      </c>
      <c r="Q217" s="16">
        <v>119648</v>
      </c>
      <c r="R217" s="16">
        <v>46538</v>
      </c>
      <c r="S217" s="16">
        <v>82887</v>
      </c>
      <c r="T217" s="16">
        <v>33545</v>
      </c>
      <c r="U217" s="16">
        <v>1479</v>
      </c>
      <c r="V217" s="16">
        <v>3293</v>
      </c>
      <c r="W217" s="16">
        <v>1229</v>
      </c>
      <c r="X217" s="16">
        <v>162970</v>
      </c>
      <c r="Y217" s="16">
        <v>6000</v>
      </c>
      <c r="Z217" s="7">
        <v>1.1000000000000001</v>
      </c>
      <c r="AA217" s="7">
        <v>1.35</v>
      </c>
      <c r="AB217" s="16">
        <v>3183648</v>
      </c>
      <c r="AC217" s="16">
        <v>311094</v>
      </c>
      <c r="AD217" s="16">
        <v>53104</v>
      </c>
      <c r="AE217" s="16">
        <v>14059</v>
      </c>
      <c r="AF217" s="16">
        <v>1073843</v>
      </c>
      <c r="AG217" s="16">
        <v>308794</v>
      </c>
      <c r="AH217">
        <v>3</v>
      </c>
      <c r="AI217" t="s">
        <v>23</v>
      </c>
      <c r="AJ217">
        <v>5</v>
      </c>
      <c r="AK217">
        <v>3</v>
      </c>
      <c r="AL217">
        <v>5</v>
      </c>
    </row>
    <row r="218" spans="1:45" x14ac:dyDescent="0.2">
      <c r="A218">
        <v>149</v>
      </c>
      <c r="B218">
        <v>134</v>
      </c>
      <c r="C218" t="s">
        <v>21</v>
      </c>
      <c r="D218" t="s">
        <v>507</v>
      </c>
      <c r="E218" t="s">
        <v>508</v>
      </c>
      <c r="F218" s="9">
        <v>4.91</v>
      </c>
      <c r="G218" s="15">
        <v>22783</v>
      </c>
      <c r="H218" s="16">
        <v>945</v>
      </c>
      <c r="I218" s="17">
        <v>1.0900000000000001</v>
      </c>
      <c r="J218" s="7">
        <v>1.35</v>
      </c>
      <c r="K218" s="7">
        <v>1.1000000000000001</v>
      </c>
      <c r="L218" s="14">
        <v>38.4</v>
      </c>
      <c r="M218" s="14">
        <v>41.2</v>
      </c>
      <c r="N218" s="14">
        <v>38.200000000000003</v>
      </c>
      <c r="O218" s="14">
        <v>40.6</v>
      </c>
      <c r="P218">
        <v>356</v>
      </c>
      <c r="Q218" s="16">
        <v>75037</v>
      </c>
      <c r="R218" s="16">
        <v>31212</v>
      </c>
      <c r="S218" s="16">
        <v>59516</v>
      </c>
      <c r="T218" s="16">
        <v>21139</v>
      </c>
      <c r="U218" s="16">
        <v>1098</v>
      </c>
      <c r="V218" s="16">
        <v>2670</v>
      </c>
      <c r="W218" s="16">
        <v>873</v>
      </c>
      <c r="X218" s="16">
        <v>111867</v>
      </c>
      <c r="Y218" s="16">
        <v>4642</v>
      </c>
      <c r="Z218" s="7">
        <v>1.08</v>
      </c>
      <c r="AA218" s="7">
        <v>1.35</v>
      </c>
      <c r="AB218" s="16">
        <v>2232899</v>
      </c>
      <c r="AC218" s="16">
        <v>238521</v>
      </c>
      <c r="AD218" s="16">
        <v>52860</v>
      </c>
      <c r="AE218" s="16">
        <v>9866</v>
      </c>
      <c r="AF218" s="16">
        <v>1058489</v>
      </c>
      <c r="AG218" s="16">
        <v>216056</v>
      </c>
      <c r="AH218">
        <v>3</v>
      </c>
      <c r="AI218" t="s">
        <v>23</v>
      </c>
      <c r="AJ218">
        <v>5</v>
      </c>
      <c r="AK218">
        <v>3</v>
      </c>
      <c r="AL218">
        <v>5</v>
      </c>
    </row>
    <row r="219" spans="1:45" x14ac:dyDescent="0.2">
      <c r="A219">
        <v>165</v>
      </c>
      <c r="B219">
        <v>160</v>
      </c>
      <c r="C219" t="s">
        <v>21</v>
      </c>
      <c r="D219" t="s">
        <v>744</v>
      </c>
      <c r="E219" t="s">
        <v>464</v>
      </c>
      <c r="F219" s="9">
        <v>5.26</v>
      </c>
      <c r="G219" s="15">
        <v>17225</v>
      </c>
      <c r="H219" s="16">
        <v>738</v>
      </c>
      <c r="I219" s="17">
        <v>1.1399999999999999</v>
      </c>
      <c r="J219" s="7">
        <v>1.38</v>
      </c>
      <c r="K219" s="7">
        <v>1.1499999999999999</v>
      </c>
      <c r="L219" s="14">
        <v>40.6</v>
      </c>
      <c r="M219" s="14">
        <v>46</v>
      </c>
      <c r="N219" s="14">
        <v>42.7</v>
      </c>
      <c r="O219" s="14">
        <v>47.41</v>
      </c>
      <c r="P219">
        <v>532</v>
      </c>
      <c r="Q219" s="16">
        <v>55311</v>
      </c>
      <c r="R219" s="16">
        <v>26941</v>
      </c>
      <c r="S219" s="16">
        <v>43908</v>
      </c>
      <c r="T219" s="16">
        <v>19754</v>
      </c>
      <c r="U219" s="16">
        <v>994</v>
      </c>
      <c r="V219" s="16">
        <v>2026</v>
      </c>
      <c r="W219" s="16">
        <v>864</v>
      </c>
      <c r="X219" s="16">
        <v>90603</v>
      </c>
      <c r="Y219" s="16">
        <v>3884</v>
      </c>
      <c r="Z219" s="7">
        <v>1.1200000000000001</v>
      </c>
      <c r="AA219" s="7">
        <v>1.34</v>
      </c>
      <c r="AB219" s="16">
        <v>1790674</v>
      </c>
      <c r="AC219" s="16">
        <v>201603</v>
      </c>
      <c r="AD219" s="16">
        <v>31837</v>
      </c>
      <c r="AE219" s="16">
        <v>9197</v>
      </c>
      <c r="AF219" s="16">
        <v>645896</v>
      </c>
      <c r="AG219" s="16">
        <v>202281</v>
      </c>
      <c r="AH219">
        <v>3</v>
      </c>
      <c r="AI219" t="s">
        <v>23</v>
      </c>
      <c r="AJ219">
        <v>5</v>
      </c>
      <c r="AK219">
        <v>3</v>
      </c>
      <c r="AL219">
        <v>5</v>
      </c>
    </row>
    <row r="220" spans="1:45" x14ac:dyDescent="0.2">
      <c r="A220">
        <v>177</v>
      </c>
      <c r="B220">
        <v>212</v>
      </c>
      <c r="C220" t="s">
        <v>21</v>
      </c>
      <c r="D220" t="s">
        <v>900</v>
      </c>
      <c r="E220" t="s">
        <v>901</v>
      </c>
      <c r="F220" s="9">
        <v>13.2</v>
      </c>
      <c r="G220" s="15">
        <v>14586</v>
      </c>
      <c r="H220" s="16">
        <v>412</v>
      </c>
      <c r="I220" s="17">
        <v>1.1499999999999999</v>
      </c>
      <c r="J220" s="7">
        <v>1.37</v>
      </c>
      <c r="K220" s="7">
        <v>1.19</v>
      </c>
      <c r="L220" s="14">
        <v>38.700000000000003</v>
      </c>
      <c r="M220" s="14">
        <v>44.1</v>
      </c>
      <c r="N220" s="14">
        <v>38.200000000000003</v>
      </c>
      <c r="O220" s="14">
        <v>43.89</v>
      </c>
      <c r="P220">
        <v>646</v>
      </c>
      <c r="Q220" s="16">
        <v>107943</v>
      </c>
      <c r="R220" s="16">
        <v>60355</v>
      </c>
      <c r="S220" s="16">
        <v>98234</v>
      </c>
      <c r="T220" s="16">
        <v>33875</v>
      </c>
      <c r="U220" s="16">
        <v>1520</v>
      </c>
      <c r="V220" s="16">
        <v>2976</v>
      </c>
      <c r="W220" s="16">
        <v>940</v>
      </c>
      <c r="X220" s="16">
        <v>192464</v>
      </c>
      <c r="Y220" s="16">
        <v>5437</v>
      </c>
      <c r="Z220" s="7">
        <v>1.1599999999999999</v>
      </c>
      <c r="AA220" s="7">
        <v>1.38</v>
      </c>
      <c r="AB220" s="16">
        <v>3715497</v>
      </c>
      <c r="AC220" s="16">
        <v>279666</v>
      </c>
      <c r="AD220" s="16">
        <v>64972</v>
      </c>
      <c r="AE220" s="16">
        <v>11731</v>
      </c>
      <c r="AF220" s="16">
        <v>1299504</v>
      </c>
      <c r="AG220" s="16">
        <v>256265</v>
      </c>
      <c r="AH220">
        <v>3</v>
      </c>
      <c r="AI220" t="s">
        <v>23</v>
      </c>
      <c r="AJ220">
        <v>5</v>
      </c>
      <c r="AK220">
        <v>3</v>
      </c>
      <c r="AL220">
        <v>5</v>
      </c>
    </row>
    <row r="221" spans="1:45" x14ac:dyDescent="0.2">
      <c r="A221">
        <v>193</v>
      </c>
      <c r="B221">
        <v>202</v>
      </c>
      <c r="C221" t="s">
        <v>21</v>
      </c>
      <c r="D221" t="s">
        <v>19</v>
      </c>
      <c r="E221" t="s">
        <v>22</v>
      </c>
      <c r="F221" s="9">
        <v>6.08</v>
      </c>
      <c r="G221" s="15">
        <v>12104</v>
      </c>
      <c r="H221" s="16">
        <v>452</v>
      </c>
      <c r="I221" s="17">
        <v>1.0900000000000001</v>
      </c>
      <c r="J221" s="7">
        <v>1.25</v>
      </c>
      <c r="K221" s="7">
        <v>1.1100000000000001</v>
      </c>
      <c r="L221" s="14">
        <v>45.8</v>
      </c>
      <c r="M221" s="14">
        <v>49.3</v>
      </c>
      <c r="N221" s="14">
        <v>46.2</v>
      </c>
      <c r="O221" s="14">
        <v>49.66</v>
      </c>
      <c r="P221">
        <v>10</v>
      </c>
      <c r="Q221" s="16">
        <v>70176</v>
      </c>
      <c r="R221" s="16">
        <v>22572</v>
      </c>
      <c r="S221" s="16">
        <v>35450</v>
      </c>
      <c r="T221" s="16">
        <v>15507</v>
      </c>
      <c r="U221" s="16">
        <v>736</v>
      </c>
      <c r="V221" s="16">
        <v>1428</v>
      </c>
      <c r="W221" s="16">
        <v>583</v>
      </c>
      <c r="X221" s="16">
        <v>73529</v>
      </c>
      <c r="Y221" s="16">
        <v>2747</v>
      </c>
      <c r="Z221" s="7">
        <v>1.08</v>
      </c>
      <c r="AA221" s="7">
        <v>1.23</v>
      </c>
      <c r="AB221" s="16">
        <v>1447848</v>
      </c>
      <c r="AC221" s="16">
        <v>143572</v>
      </c>
      <c r="AD221" s="16">
        <v>29096</v>
      </c>
      <c r="AE221" s="16">
        <v>6941</v>
      </c>
      <c r="AF221" s="16">
        <v>587373</v>
      </c>
      <c r="AG221" s="16">
        <v>153244</v>
      </c>
      <c r="AH221">
        <v>3</v>
      </c>
      <c r="AI221" t="s">
        <v>23</v>
      </c>
      <c r="AJ221">
        <v>5</v>
      </c>
      <c r="AK221">
        <v>3</v>
      </c>
      <c r="AL221">
        <v>5</v>
      </c>
    </row>
    <row r="222" spans="1:45" x14ac:dyDescent="0.2">
      <c r="A222">
        <v>217</v>
      </c>
      <c r="B222">
        <v>321</v>
      </c>
      <c r="C222" t="s">
        <v>21</v>
      </c>
      <c r="D222" t="s">
        <v>26</v>
      </c>
      <c r="E222" t="s">
        <v>27</v>
      </c>
      <c r="F222" s="9">
        <v>8.43</v>
      </c>
      <c r="G222" s="15">
        <v>9391</v>
      </c>
      <c r="H222" s="16">
        <v>157</v>
      </c>
      <c r="I222" s="17">
        <v>1.1499999999999999</v>
      </c>
      <c r="J222" s="7">
        <v>1.36</v>
      </c>
      <c r="K222" s="7">
        <v>1.21</v>
      </c>
      <c r="L222" s="14">
        <v>39.200000000000003</v>
      </c>
      <c r="M222" s="14">
        <v>44.3</v>
      </c>
      <c r="N222" s="14">
        <v>40.9</v>
      </c>
      <c r="O222" s="14">
        <v>45.95</v>
      </c>
      <c r="P222">
        <v>12</v>
      </c>
      <c r="Q222" s="16">
        <v>42943</v>
      </c>
      <c r="R222" s="16">
        <v>25333</v>
      </c>
      <c r="S222" s="16">
        <v>37138</v>
      </c>
      <c r="T222" s="16">
        <v>16735</v>
      </c>
      <c r="U222" s="16">
        <v>373</v>
      </c>
      <c r="V222" s="16">
        <v>674</v>
      </c>
      <c r="W222" s="16">
        <v>281</v>
      </c>
      <c r="X222" s="16">
        <v>79206</v>
      </c>
      <c r="Y222" s="16">
        <v>1328</v>
      </c>
      <c r="Z222" s="7">
        <v>1.1399999999999999</v>
      </c>
      <c r="AA222" s="7">
        <v>1.33</v>
      </c>
      <c r="AB222" s="16">
        <v>1512724</v>
      </c>
      <c r="AC222" s="16">
        <v>68836</v>
      </c>
      <c r="AD222" s="16">
        <v>31985</v>
      </c>
      <c r="AE222" s="16">
        <v>3106</v>
      </c>
      <c r="AF222" s="16">
        <v>633940</v>
      </c>
      <c r="AG222" s="16">
        <v>68079</v>
      </c>
      <c r="AH222">
        <v>3</v>
      </c>
      <c r="AI222" t="s">
        <v>23</v>
      </c>
      <c r="AJ222">
        <v>5</v>
      </c>
      <c r="AK222">
        <v>3</v>
      </c>
      <c r="AL222">
        <v>5</v>
      </c>
    </row>
    <row r="223" spans="1:45" x14ac:dyDescent="0.2">
      <c r="A223">
        <v>496</v>
      </c>
      <c r="B223">
        <v>488</v>
      </c>
      <c r="C223" t="s">
        <v>21</v>
      </c>
      <c r="D223" t="s">
        <v>460</v>
      </c>
      <c r="E223" t="s">
        <v>465</v>
      </c>
      <c r="F223" s="9">
        <v>7.43</v>
      </c>
      <c r="G223" s="15">
        <v>371</v>
      </c>
      <c r="H223" s="16">
        <v>39</v>
      </c>
      <c r="I223" s="17">
        <v>1</v>
      </c>
      <c r="J223" s="7">
        <v>1.04</v>
      </c>
      <c r="K223" s="7">
        <v>1.01</v>
      </c>
      <c r="L223" s="14">
        <v>64.7</v>
      </c>
      <c r="M223" s="14">
        <v>64.599999999999994</v>
      </c>
      <c r="N223" s="14">
        <v>64.7</v>
      </c>
      <c r="O223" s="14">
        <v>64.67</v>
      </c>
      <c r="P223">
        <v>313</v>
      </c>
      <c r="Q223" s="16">
        <v>158717</v>
      </c>
      <c r="R223" s="16">
        <v>243</v>
      </c>
      <c r="S223" s="16">
        <v>1467</v>
      </c>
      <c r="T223" s="16">
        <v>1047</v>
      </c>
      <c r="U223" s="16">
        <v>19</v>
      </c>
      <c r="V223" s="16">
        <v>157</v>
      </c>
      <c r="W223" s="16">
        <v>111</v>
      </c>
      <c r="X223" s="16">
        <v>2756</v>
      </c>
      <c r="Y223" s="16">
        <v>286</v>
      </c>
      <c r="Z223" s="7">
        <v>1</v>
      </c>
      <c r="AA223" s="7">
        <v>1.04</v>
      </c>
      <c r="AB223" s="16">
        <v>57595</v>
      </c>
      <c r="AC223" s="16">
        <v>13595</v>
      </c>
      <c r="AD223" s="16">
        <v>63</v>
      </c>
      <c r="AE223" s="16">
        <v>52</v>
      </c>
      <c r="AF223" s="16">
        <v>348</v>
      </c>
      <c r="AG223" s="16">
        <v>142</v>
      </c>
      <c r="AH223">
        <v>1</v>
      </c>
      <c r="AI223" t="s">
        <v>23</v>
      </c>
      <c r="AJ223">
        <v>5</v>
      </c>
      <c r="AK223">
        <v>3</v>
      </c>
      <c r="AL223">
        <v>5</v>
      </c>
    </row>
    <row r="224" spans="1:45" x14ac:dyDescent="0.2">
      <c r="A224">
        <v>497</v>
      </c>
      <c r="B224">
        <v>451</v>
      </c>
      <c r="C224" t="s">
        <v>21</v>
      </c>
      <c r="D224" t="s">
        <v>460</v>
      </c>
      <c r="E224" t="s">
        <v>463</v>
      </c>
      <c r="F224" s="9">
        <v>6.15</v>
      </c>
      <c r="G224" s="15">
        <v>360</v>
      </c>
      <c r="H224" s="16">
        <v>54</v>
      </c>
      <c r="I224" s="17">
        <v>1</v>
      </c>
      <c r="J224" s="7">
        <v>1.07</v>
      </c>
      <c r="K224" s="7">
        <v>1.01</v>
      </c>
      <c r="L224" s="14">
        <v>64.7</v>
      </c>
      <c r="M224" s="14">
        <v>64.7</v>
      </c>
      <c r="N224" s="14">
        <v>64.7</v>
      </c>
      <c r="O224" s="14">
        <v>64.680000000000007</v>
      </c>
      <c r="P224">
        <v>311</v>
      </c>
      <c r="Q224" s="16">
        <v>110604</v>
      </c>
      <c r="R224" s="16">
        <v>464</v>
      </c>
      <c r="S224" s="16">
        <v>1022</v>
      </c>
      <c r="T224" s="16">
        <v>730</v>
      </c>
      <c r="U224" s="16">
        <v>51</v>
      </c>
      <c r="V224" s="16">
        <v>164</v>
      </c>
      <c r="W224" s="16">
        <v>116</v>
      </c>
      <c r="X224" s="16">
        <v>2215</v>
      </c>
      <c r="Y224" s="16">
        <v>331</v>
      </c>
      <c r="Z224" s="7">
        <v>1</v>
      </c>
      <c r="AA224" s="7">
        <v>1.07</v>
      </c>
      <c r="AB224" s="16">
        <v>49528</v>
      </c>
      <c r="AC224" s="16">
        <v>15921</v>
      </c>
      <c r="AD224" s="16">
        <v>193</v>
      </c>
      <c r="AE224" s="16">
        <v>169</v>
      </c>
      <c r="AF224" s="16">
        <v>3145</v>
      </c>
      <c r="AG224" s="16">
        <v>2764</v>
      </c>
      <c r="AH224">
        <v>1</v>
      </c>
      <c r="AI224" t="s">
        <v>23</v>
      </c>
      <c r="AJ224">
        <v>5</v>
      </c>
      <c r="AK224">
        <v>3</v>
      </c>
      <c r="AL224">
        <v>5</v>
      </c>
    </row>
    <row r="225" spans="1:45" x14ac:dyDescent="0.2">
      <c r="A225">
        <v>551</v>
      </c>
      <c r="B225">
        <v>526</v>
      </c>
      <c r="C225" t="s">
        <v>21</v>
      </c>
      <c r="D225" t="s">
        <v>460</v>
      </c>
      <c r="E225" t="s">
        <v>464</v>
      </c>
      <c r="F225" s="9">
        <v>11.07</v>
      </c>
      <c r="G225" s="15">
        <v>195</v>
      </c>
      <c r="H225" s="16">
        <v>25</v>
      </c>
      <c r="I225" s="17">
        <v>1</v>
      </c>
      <c r="J225" s="7">
        <v>1.07</v>
      </c>
      <c r="K225" s="7">
        <v>1.01</v>
      </c>
      <c r="L225" s="14">
        <v>64.900000000000006</v>
      </c>
      <c r="M225" s="14">
        <v>64.900000000000006</v>
      </c>
      <c r="N225" s="14">
        <v>64.8</v>
      </c>
      <c r="O225" s="14">
        <v>64.900000000000006</v>
      </c>
      <c r="P225">
        <v>312</v>
      </c>
      <c r="Q225" s="16">
        <v>215068</v>
      </c>
      <c r="R225" s="16">
        <v>451</v>
      </c>
      <c r="S225" s="16">
        <v>997</v>
      </c>
      <c r="T225" s="16">
        <v>712</v>
      </c>
      <c r="U225" s="16">
        <v>44</v>
      </c>
      <c r="V225" s="16">
        <v>135</v>
      </c>
      <c r="W225" s="16">
        <v>98</v>
      </c>
      <c r="X225" s="16">
        <v>2161</v>
      </c>
      <c r="Y225" s="16">
        <v>277</v>
      </c>
      <c r="Z225" s="7">
        <v>1</v>
      </c>
      <c r="AA225" s="7">
        <v>1.07</v>
      </c>
      <c r="AB225" s="16">
        <v>46714</v>
      </c>
      <c r="AC225" s="16">
        <v>13131</v>
      </c>
      <c r="AD225" s="16">
        <v>63</v>
      </c>
      <c r="AE225" s="16">
        <v>50</v>
      </c>
      <c r="AF225" s="16">
        <v>433</v>
      </c>
      <c r="AG225" s="16">
        <v>178</v>
      </c>
      <c r="AH225">
        <v>1</v>
      </c>
      <c r="AI225" t="s">
        <v>23</v>
      </c>
      <c r="AJ225">
        <v>5</v>
      </c>
      <c r="AK225">
        <v>3</v>
      </c>
      <c r="AL225">
        <v>5</v>
      </c>
    </row>
    <row r="228" spans="1:45" x14ac:dyDescent="0.2">
      <c r="A228" s="30" t="s">
        <v>256</v>
      </c>
      <c r="B228" s="31" t="s">
        <v>1012</v>
      </c>
      <c r="C228" s="32">
        <f>+SUM(F237:F249)</f>
        <v>46.940000000000005</v>
      </c>
      <c r="D228" s="33"/>
      <c r="E228" s="34" t="s">
        <v>1013</v>
      </c>
      <c r="F228" s="35">
        <f>+COUNTIF(A237:A249,"&gt;0")</f>
        <v>13</v>
      </c>
      <c r="G228" s="11"/>
      <c r="H228" s="7"/>
      <c r="I228" s="16"/>
      <c r="J228" s="16"/>
      <c r="P228" s="14"/>
      <c r="Q228" s="14"/>
      <c r="R228"/>
      <c r="Z228" s="16"/>
      <c r="AA228" s="16"/>
      <c r="AB228" s="7"/>
      <c r="AC228" s="7"/>
      <c r="AH228" s="16"/>
      <c r="AI228" s="16"/>
    </row>
    <row r="229" spans="1:45" x14ac:dyDescent="0.2">
      <c r="B229" s="13"/>
      <c r="F229"/>
      <c r="G229" s="11"/>
      <c r="H229" s="7"/>
      <c r="I229" s="16"/>
      <c r="J229" s="16"/>
      <c r="P229" s="14"/>
      <c r="Q229" s="14"/>
      <c r="R229"/>
      <c r="Z229" s="16"/>
      <c r="AA229" s="16"/>
      <c r="AB229" s="7"/>
      <c r="AC229" s="7"/>
      <c r="AH229" s="16"/>
      <c r="AI229" s="16"/>
    </row>
    <row r="230" spans="1:45" ht="13.5" thickBot="1" x14ac:dyDescent="0.25">
      <c r="B230" s="36" t="s">
        <v>1014</v>
      </c>
      <c r="C230" s="37" t="s">
        <v>1015</v>
      </c>
      <c r="F230"/>
      <c r="G230" s="11"/>
      <c r="H230" s="7"/>
      <c r="I230" s="16"/>
      <c r="J230" s="16"/>
      <c r="P230" s="14"/>
      <c r="Q230" s="14"/>
      <c r="R230"/>
      <c r="Z230" s="16"/>
      <c r="AA230" s="16"/>
      <c r="AB230" s="7"/>
      <c r="AC230" s="7"/>
      <c r="AH230" s="16"/>
      <c r="AI230" s="16"/>
    </row>
    <row r="231" spans="1:45" x14ac:dyDescent="0.2">
      <c r="A231" t="s">
        <v>1016</v>
      </c>
      <c r="B231" s="22">
        <f>+SUM(X237:X249)</f>
        <v>1304468</v>
      </c>
      <c r="C231" s="38">
        <f>+SUM(Y237:Y249)</f>
        <v>46838</v>
      </c>
      <c r="E231" t="s">
        <v>1017</v>
      </c>
      <c r="F231" s="35">
        <f>+COUNTIF(A237:A249,"&lt;101")</f>
        <v>2</v>
      </c>
      <c r="G231" s="11"/>
      <c r="H231" s="7"/>
      <c r="I231" s="16"/>
      <c r="J231" s="16"/>
      <c r="P231" s="14"/>
      <c r="Q231" s="14"/>
      <c r="R231"/>
      <c r="Z231" s="16"/>
      <c r="AA231" s="16"/>
      <c r="AB231" s="7"/>
      <c r="AC231" s="7"/>
      <c r="AH231" s="16"/>
      <c r="AI231" s="16"/>
    </row>
    <row r="232" spans="1:45" x14ac:dyDescent="0.2">
      <c r="A232" t="s">
        <v>1018</v>
      </c>
      <c r="B232" s="22">
        <f>+SUM(AD237:AD249)</f>
        <v>499434</v>
      </c>
      <c r="C232" s="38">
        <f>+SUM(AE237:AE249)</f>
        <v>94125</v>
      </c>
      <c r="E232" t="s">
        <v>1019</v>
      </c>
      <c r="F232" s="35">
        <f>+COUNTIF(A237:A249,"&lt;501")</f>
        <v>13</v>
      </c>
      <c r="G232" s="11"/>
      <c r="H232" s="7"/>
      <c r="I232" s="16"/>
      <c r="J232" s="16"/>
      <c r="P232" s="14"/>
      <c r="Q232" s="14"/>
      <c r="R232"/>
      <c r="Z232" s="16"/>
      <c r="AA232" s="16"/>
      <c r="AB232" s="7"/>
      <c r="AC232" s="7"/>
      <c r="AH232" s="16"/>
      <c r="AI232" s="16"/>
    </row>
    <row r="233" spans="1:45" x14ac:dyDescent="0.2">
      <c r="A233" t="s">
        <v>1020</v>
      </c>
      <c r="B233" s="22">
        <f>+SUM(AB237:AB249)</f>
        <v>25594295</v>
      </c>
      <c r="C233" s="38">
        <f>+SUM(AC237:AC249)</f>
        <v>2397470</v>
      </c>
      <c r="E233" s="24" t="s">
        <v>1021</v>
      </c>
      <c r="F233" s="35">
        <f>+COUNTIF(B237:B249,"&lt;51")</f>
        <v>0</v>
      </c>
      <c r="G233" s="11"/>
      <c r="H233" s="7"/>
      <c r="I233" s="16"/>
      <c r="J233" s="16"/>
      <c r="P233" s="14"/>
      <c r="Q233" s="14"/>
      <c r="R233"/>
      <c r="Z233" s="16"/>
      <c r="AA233" s="16"/>
      <c r="AB233" s="7"/>
      <c r="AC233" s="7"/>
      <c r="AH233" s="16"/>
      <c r="AI233" s="16"/>
    </row>
    <row r="234" spans="1:45" x14ac:dyDescent="0.2">
      <c r="F234"/>
      <c r="G234" s="11"/>
      <c r="H234" s="7"/>
      <c r="I234" s="16"/>
      <c r="J234" s="16"/>
      <c r="P234" s="14"/>
      <c r="Q234" s="14"/>
      <c r="R234"/>
      <c r="Z234" s="16"/>
      <c r="AA234" s="16"/>
      <c r="AB234" s="7"/>
      <c r="AC234" s="7"/>
      <c r="AH234" s="16"/>
      <c r="AI234" s="16"/>
      <c r="AL234" s="39"/>
      <c r="AM234" s="39"/>
      <c r="AN234" s="39"/>
      <c r="AO234" s="39"/>
      <c r="AP234" s="39"/>
      <c r="AQ234" s="39"/>
      <c r="AR234" s="39"/>
      <c r="AS234" s="39"/>
    </row>
    <row r="236" spans="1:45" ht="90" thickBot="1" x14ac:dyDescent="0.25">
      <c r="A236" s="1" t="s">
        <v>987</v>
      </c>
      <c r="B236" s="1" t="s">
        <v>988</v>
      </c>
      <c r="C236" s="2" t="s">
        <v>956</v>
      </c>
      <c r="D236" s="2" t="s">
        <v>957</v>
      </c>
      <c r="E236" s="2" t="s">
        <v>989</v>
      </c>
      <c r="F236" s="8" t="s">
        <v>958</v>
      </c>
      <c r="G236" s="10" t="s">
        <v>959</v>
      </c>
      <c r="H236" s="4" t="s">
        <v>960</v>
      </c>
      <c r="I236" s="12" t="s">
        <v>990</v>
      </c>
      <c r="J236" s="3" t="s">
        <v>961</v>
      </c>
      <c r="K236" s="3" t="s">
        <v>962</v>
      </c>
      <c r="L236" s="5" t="s">
        <v>963</v>
      </c>
      <c r="M236" s="5" t="s">
        <v>964</v>
      </c>
      <c r="N236" s="5" t="s">
        <v>965</v>
      </c>
      <c r="O236" s="5" t="s">
        <v>966</v>
      </c>
      <c r="P236" s="6" t="s">
        <v>999</v>
      </c>
      <c r="Q236" s="4" t="s">
        <v>967</v>
      </c>
      <c r="R236" s="4" t="s">
        <v>968</v>
      </c>
      <c r="S236" s="4" t="s">
        <v>969</v>
      </c>
      <c r="T236" s="4" t="s">
        <v>970</v>
      </c>
      <c r="U236" s="4" t="s">
        <v>971</v>
      </c>
      <c r="V236" s="4" t="s">
        <v>972</v>
      </c>
      <c r="W236" s="4" t="s">
        <v>973</v>
      </c>
      <c r="X236" s="4" t="s">
        <v>974</v>
      </c>
      <c r="Y236" s="4" t="s">
        <v>975</v>
      </c>
      <c r="Z236" s="3" t="s">
        <v>991</v>
      </c>
      <c r="AA236" s="3" t="s">
        <v>976</v>
      </c>
      <c r="AB236" s="4" t="s">
        <v>977</v>
      </c>
      <c r="AC236" s="4" t="s">
        <v>978</v>
      </c>
      <c r="AD236" s="4" t="s">
        <v>979</v>
      </c>
      <c r="AE236" s="4" t="s">
        <v>980</v>
      </c>
      <c r="AF236" s="4" t="s">
        <v>981</v>
      </c>
      <c r="AG236" s="4" t="s">
        <v>982</v>
      </c>
      <c r="AH236" s="4" t="s">
        <v>983</v>
      </c>
      <c r="AI236" s="4" t="s">
        <v>984</v>
      </c>
      <c r="AJ236" s="4" t="s">
        <v>992</v>
      </c>
      <c r="AK236" s="4" t="s">
        <v>993</v>
      </c>
      <c r="AL236" s="4" t="s">
        <v>994</v>
      </c>
      <c r="AM236" s="4" t="s">
        <v>995</v>
      </c>
      <c r="AN236" s="4" t="s">
        <v>996</v>
      </c>
      <c r="AO236" s="4" t="s">
        <v>997</v>
      </c>
      <c r="AP236" s="4" t="s">
        <v>998</v>
      </c>
      <c r="AQ236" s="4" t="s">
        <v>985</v>
      </c>
      <c r="AR236" s="4" t="s">
        <v>986</v>
      </c>
    </row>
    <row r="237" spans="1:45" x14ac:dyDescent="0.2">
      <c r="A237">
        <v>47</v>
      </c>
      <c r="B237">
        <v>57</v>
      </c>
      <c r="C237" t="s">
        <v>80</v>
      </c>
      <c r="D237" t="s">
        <v>275</v>
      </c>
      <c r="E237" t="s">
        <v>276</v>
      </c>
      <c r="F237" s="9">
        <v>1.4</v>
      </c>
      <c r="G237" s="15">
        <v>110327</v>
      </c>
      <c r="H237" s="16">
        <v>2716</v>
      </c>
      <c r="I237" s="17">
        <v>1.36</v>
      </c>
      <c r="J237" s="7">
        <v>1.72</v>
      </c>
      <c r="K237" s="7">
        <v>1.37</v>
      </c>
      <c r="L237" s="14">
        <v>24.7</v>
      </c>
      <c r="M237" s="14">
        <v>32.1</v>
      </c>
      <c r="N237" s="14">
        <v>25.1</v>
      </c>
      <c r="O237" s="14">
        <v>32.21</v>
      </c>
      <c r="P237">
        <v>168</v>
      </c>
      <c r="Q237" s="16">
        <v>13878</v>
      </c>
      <c r="R237" s="16">
        <v>44507</v>
      </c>
      <c r="S237" s="16">
        <v>77053</v>
      </c>
      <c r="T237" s="16">
        <v>33009</v>
      </c>
      <c r="U237" s="16">
        <v>996</v>
      </c>
      <c r="V237" s="16">
        <v>2004</v>
      </c>
      <c r="W237" s="16">
        <v>805</v>
      </c>
      <c r="X237" s="16">
        <v>154568</v>
      </c>
      <c r="Y237" s="16">
        <v>3805</v>
      </c>
      <c r="Z237" s="7">
        <v>1.34</v>
      </c>
      <c r="AA237" s="7">
        <v>1.7</v>
      </c>
      <c r="AB237" s="16">
        <v>3002385</v>
      </c>
      <c r="AC237" s="16">
        <v>192265</v>
      </c>
      <c r="AD237" s="16">
        <v>69969</v>
      </c>
      <c r="AE237" s="16">
        <v>6509</v>
      </c>
      <c r="AF237" s="16">
        <v>1385641</v>
      </c>
      <c r="AG237" s="16">
        <v>142171</v>
      </c>
      <c r="AH237">
        <v>3</v>
      </c>
      <c r="AI237" t="s">
        <v>256</v>
      </c>
      <c r="AJ237">
        <v>2</v>
      </c>
      <c r="AK237">
        <v>4</v>
      </c>
      <c r="AL237">
        <v>3</v>
      </c>
    </row>
    <row r="238" spans="1:45" x14ac:dyDescent="0.2">
      <c r="A238">
        <v>57</v>
      </c>
      <c r="B238">
        <v>70</v>
      </c>
      <c r="C238" t="s">
        <v>80</v>
      </c>
      <c r="D238" t="s">
        <v>280</v>
      </c>
      <c r="E238" t="s">
        <v>276</v>
      </c>
      <c r="F238" s="9">
        <v>1.32</v>
      </c>
      <c r="G238" s="15">
        <v>92893</v>
      </c>
      <c r="H238" s="16">
        <v>2196</v>
      </c>
      <c r="I238" s="17">
        <v>1.24</v>
      </c>
      <c r="J238" s="7">
        <v>1.59</v>
      </c>
      <c r="K238" s="7">
        <v>1.38</v>
      </c>
      <c r="L238" s="14">
        <v>23.8</v>
      </c>
      <c r="M238" s="14">
        <v>29.1</v>
      </c>
      <c r="N238" s="14">
        <v>23.4</v>
      </c>
      <c r="O238" s="14">
        <v>28.92</v>
      </c>
      <c r="P238">
        <v>171</v>
      </c>
      <c r="Q238" s="16">
        <v>13810</v>
      </c>
      <c r="R238" s="16">
        <v>36603</v>
      </c>
      <c r="S238" s="16">
        <v>59295</v>
      </c>
      <c r="T238" s="16">
        <v>27093</v>
      </c>
      <c r="U238" s="16">
        <v>766</v>
      </c>
      <c r="V238" s="16">
        <v>1505</v>
      </c>
      <c r="W238" s="16">
        <v>637</v>
      </c>
      <c r="X238" s="16">
        <v>122990</v>
      </c>
      <c r="Y238" s="16">
        <v>2908</v>
      </c>
      <c r="Z238" s="7">
        <v>1.26</v>
      </c>
      <c r="AA238" s="7">
        <v>1.61</v>
      </c>
      <c r="AB238" s="16">
        <v>2393551</v>
      </c>
      <c r="AC238" s="16">
        <v>147391</v>
      </c>
      <c r="AD238" s="16">
        <v>59719</v>
      </c>
      <c r="AE238" s="16">
        <v>5156</v>
      </c>
      <c r="AF238" s="16">
        <v>1182316</v>
      </c>
      <c r="AG238" s="16">
        <v>113196</v>
      </c>
      <c r="AH238">
        <v>3</v>
      </c>
      <c r="AI238" t="s">
        <v>256</v>
      </c>
      <c r="AJ238">
        <v>2</v>
      </c>
      <c r="AK238">
        <v>4</v>
      </c>
      <c r="AL238">
        <v>3</v>
      </c>
    </row>
    <row r="239" spans="1:45" x14ac:dyDescent="0.2">
      <c r="A239">
        <v>112</v>
      </c>
      <c r="B239">
        <v>149</v>
      </c>
      <c r="C239" t="s">
        <v>80</v>
      </c>
      <c r="D239" t="s">
        <v>272</v>
      </c>
      <c r="E239" t="s">
        <v>274</v>
      </c>
      <c r="F239" s="9">
        <v>7.03</v>
      </c>
      <c r="G239" s="15">
        <v>38007</v>
      </c>
      <c r="H239" s="16">
        <v>807</v>
      </c>
      <c r="I239" s="17">
        <v>1.1299999999999999</v>
      </c>
      <c r="J239" s="7">
        <v>1.42</v>
      </c>
      <c r="K239" s="7">
        <v>1.1399999999999999</v>
      </c>
      <c r="L239" s="14">
        <v>43.4</v>
      </c>
      <c r="M239" s="14">
        <v>48.4</v>
      </c>
      <c r="N239" s="14">
        <v>44.6</v>
      </c>
      <c r="O239" s="14">
        <v>48.94</v>
      </c>
      <c r="P239">
        <v>167</v>
      </c>
      <c r="Q239" s="16">
        <v>173402</v>
      </c>
      <c r="R239" s="16">
        <v>80859</v>
      </c>
      <c r="S239" s="16">
        <v>130961</v>
      </c>
      <c r="T239" s="16">
        <v>55449</v>
      </c>
      <c r="U239" s="16">
        <v>1425</v>
      </c>
      <c r="V239" s="16">
        <v>3041</v>
      </c>
      <c r="W239" s="16">
        <v>1210</v>
      </c>
      <c r="X239" s="16">
        <v>267269</v>
      </c>
      <c r="Y239" s="16">
        <v>5675</v>
      </c>
      <c r="Z239" s="7">
        <v>1.1100000000000001</v>
      </c>
      <c r="AA239" s="7">
        <v>1.42</v>
      </c>
      <c r="AB239" s="16">
        <v>5108895</v>
      </c>
      <c r="AC239" s="16">
        <v>292149</v>
      </c>
      <c r="AD239" s="16">
        <v>92394</v>
      </c>
      <c r="AE239" s="16">
        <v>12307</v>
      </c>
      <c r="AF239" s="16">
        <v>1838854</v>
      </c>
      <c r="AG239" s="16">
        <v>269598</v>
      </c>
      <c r="AH239">
        <v>3</v>
      </c>
      <c r="AI239" t="s">
        <v>256</v>
      </c>
      <c r="AJ239">
        <v>2</v>
      </c>
      <c r="AK239">
        <v>4</v>
      </c>
      <c r="AL239">
        <v>3</v>
      </c>
    </row>
    <row r="240" spans="1:45" x14ac:dyDescent="0.2">
      <c r="A240">
        <v>119</v>
      </c>
      <c r="B240">
        <v>148</v>
      </c>
      <c r="C240" t="s">
        <v>80</v>
      </c>
      <c r="D240" t="s">
        <v>608</v>
      </c>
      <c r="E240" t="s">
        <v>609</v>
      </c>
      <c r="F240" s="9">
        <v>1.69</v>
      </c>
      <c r="G240" s="15">
        <v>32461</v>
      </c>
      <c r="H240" s="16">
        <v>836</v>
      </c>
      <c r="I240" s="17">
        <v>1.1399999999999999</v>
      </c>
      <c r="J240" s="7">
        <v>1.36</v>
      </c>
      <c r="K240" s="7">
        <v>1.1499999999999999</v>
      </c>
      <c r="L240" s="14">
        <v>31</v>
      </c>
      <c r="M240" s="14">
        <v>34.799999999999997</v>
      </c>
      <c r="N240" s="14">
        <v>32.200000000000003</v>
      </c>
      <c r="O240" s="14">
        <v>35.270000000000003</v>
      </c>
      <c r="P240">
        <v>434</v>
      </c>
      <c r="Q240" s="16">
        <v>23384</v>
      </c>
      <c r="R240" s="16">
        <v>14403</v>
      </c>
      <c r="S240" s="16">
        <v>28663</v>
      </c>
      <c r="T240" s="16">
        <v>11793</v>
      </c>
      <c r="U240" s="16">
        <v>318</v>
      </c>
      <c r="V240" s="16">
        <v>775</v>
      </c>
      <c r="W240" s="16">
        <v>319</v>
      </c>
      <c r="X240" s="16">
        <v>54859</v>
      </c>
      <c r="Y240" s="16">
        <v>1412</v>
      </c>
      <c r="Z240" s="7">
        <v>1.1100000000000001</v>
      </c>
      <c r="AA240" s="7">
        <v>1.34</v>
      </c>
      <c r="AB240" s="16">
        <v>1072339</v>
      </c>
      <c r="AC240" s="16">
        <v>72708</v>
      </c>
      <c r="AD240" s="16">
        <v>27305</v>
      </c>
      <c r="AE240" s="16">
        <v>3068</v>
      </c>
      <c r="AF240" s="16">
        <v>542031</v>
      </c>
      <c r="AG240" s="16">
        <v>67129</v>
      </c>
      <c r="AH240">
        <v>3</v>
      </c>
      <c r="AI240" t="s">
        <v>256</v>
      </c>
      <c r="AJ240">
        <v>2</v>
      </c>
      <c r="AK240">
        <v>4</v>
      </c>
      <c r="AL240">
        <v>3</v>
      </c>
    </row>
    <row r="241" spans="1:38" x14ac:dyDescent="0.2">
      <c r="A241">
        <v>130</v>
      </c>
      <c r="B241">
        <v>122</v>
      </c>
      <c r="C241" t="s">
        <v>80</v>
      </c>
      <c r="D241" t="s">
        <v>608</v>
      </c>
      <c r="E241" t="s">
        <v>610</v>
      </c>
      <c r="F241" s="9">
        <v>2.14</v>
      </c>
      <c r="G241" s="15">
        <v>28098</v>
      </c>
      <c r="H241" s="16">
        <v>1075</v>
      </c>
      <c r="I241" s="17">
        <v>1.17</v>
      </c>
      <c r="J241" s="7">
        <v>1.63</v>
      </c>
      <c r="K241" s="7">
        <v>1.18</v>
      </c>
      <c r="L241" s="14">
        <v>30.5</v>
      </c>
      <c r="M241" s="14">
        <v>34.299999999999997</v>
      </c>
      <c r="N241" s="14">
        <v>30.9</v>
      </c>
      <c r="O241" s="14">
        <v>34.299999999999997</v>
      </c>
      <c r="P241">
        <v>435</v>
      </c>
      <c r="Q241" s="16">
        <v>17831</v>
      </c>
      <c r="R241" s="16">
        <v>14785</v>
      </c>
      <c r="S241" s="16">
        <v>29814</v>
      </c>
      <c r="T241" s="16">
        <v>15418</v>
      </c>
      <c r="U241" s="16">
        <v>479</v>
      </c>
      <c r="V241" s="16">
        <v>1190</v>
      </c>
      <c r="W241" s="16">
        <v>627</v>
      </c>
      <c r="X241" s="16">
        <v>60017</v>
      </c>
      <c r="Y241" s="16">
        <v>2296</v>
      </c>
      <c r="Z241" s="7">
        <v>1.1499999999999999</v>
      </c>
      <c r="AA241" s="7">
        <v>1.63</v>
      </c>
      <c r="AB241" s="16">
        <v>1199280</v>
      </c>
      <c r="AC241" s="16">
        <v>117590</v>
      </c>
      <c r="AD241" s="16">
        <v>31944</v>
      </c>
      <c r="AE241" s="16">
        <v>4695</v>
      </c>
      <c r="AF241" s="16">
        <v>636693</v>
      </c>
      <c r="AG241" s="16">
        <v>102768</v>
      </c>
      <c r="AH241">
        <v>3</v>
      </c>
      <c r="AI241" t="s">
        <v>256</v>
      </c>
      <c r="AJ241">
        <v>2</v>
      </c>
      <c r="AK241">
        <v>4</v>
      </c>
      <c r="AL241">
        <v>3</v>
      </c>
    </row>
    <row r="242" spans="1:38" x14ac:dyDescent="0.2">
      <c r="A242">
        <v>131</v>
      </c>
      <c r="B242">
        <v>123</v>
      </c>
      <c r="C242" t="s">
        <v>80</v>
      </c>
      <c r="D242" t="s">
        <v>254</v>
      </c>
      <c r="E242" t="s">
        <v>255</v>
      </c>
      <c r="F242" s="9">
        <v>9.39</v>
      </c>
      <c r="G242" s="15">
        <v>27801</v>
      </c>
      <c r="H242" s="16">
        <v>1061</v>
      </c>
      <c r="I242" s="17">
        <v>1.1000000000000001</v>
      </c>
      <c r="J242" s="7">
        <v>1.44</v>
      </c>
      <c r="K242" s="7">
        <v>1.1100000000000001</v>
      </c>
      <c r="L242" s="14">
        <v>52.3</v>
      </c>
      <c r="M242" s="14">
        <v>56.1</v>
      </c>
      <c r="N242" s="14">
        <v>51.5</v>
      </c>
      <c r="O242" s="14">
        <v>55.36</v>
      </c>
      <c r="P242">
        <v>154</v>
      </c>
      <c r="Q242" s="16">
        <v>305435</v>
      </c>
      <c r="R242" s="16">
        <v>96253</v>
      </c>
      <c r="S242" s="16">
        <v>113742</v>
      </c>
      <c r="T242" s="16">
        <v>51025</v>
      </c>
      <c r="U242" s="16">
        <v>3108</v>
      </c>
      <c r="V242" s="16">
        <v>4876</v>
      </c>
      <c r="W242" s="16">
        <v>1977</v>
      </c>
      <c r="X242" s="16">
        <v>261020</v>
      </c>
      <c r="Y242" s="16">
        <v>9960</v>
      </c>
      <c r="Z242" s="7">
        <v>1.1000000000000001</v>
      </c>
      <c r="AA242" s="7">
        <v>1.47</v>
      </c>
      <c r="AB242" s="16">
        <v>5102277</v>
      </c>
      <c r="AC242" s="16">
        <v>509825</v>
      </c>
      <c r="AD242" s="16">
        <v>81440</v>
      </c>
      <c r="AE242" s="16">
        <v>19976</v>
      </c>
      <c r="AF242" s="16">
        <v>1643999</v>
      </c>
      <c r="AG242" s="16">
        <v>439645</v>
      </c>
      <c r="AH242">
        <v>1</v>
      </c>
      <c r="AI242" t="s">
        <v>256</v>
      </c>
      <c r="AJ242">
        <v>2</v>
      </c>
      <c r="AK242">
        <v>4</v>
      </c>
      <c r="AL242">
        <v>3</v>
      </c>
    </row>
    <row r="243" spans="1:38" x14ac:dyDescent="0.2">
      <c r="A243">
        <v>144</v>
      </c>
      <c r="B243">
        <v>154</v>
      </c>
      <c r="C243" t="s">
        <v>80</v>
      </c>
      <c r="D243" t="s">
        <v>277</v>
      </c>
      <c r="E243" t="s">
        <v>278</v>
      </c>
      <c r="F243" s="9">
        <v>4.33</v>
      </c>
      <c r="G243" s="15">
        <v>23669</v>
      </c>
      <c r="H243" s="16">
        <v>767</v>
      </c>
      <c r="I243" s="17">
        <v>1.25</v>
      </c>
      <c r="J243" s="7">
        <v>1.57</v>
      </c>
      <c r="K243" s="7">
        <v>1.28</v>
      </c>
      <c r="L243" s="14">
        <v>25.9</v>
      </c>
      <c r="M243" s="14">
        <v>31.6</v>
      </c>
      <c r="N243" s="14">
        <v>29.2</v>
      </c>
      <c r="O243" s="14">
        <v>34.35</v>
      </c>
      <c r="P243">
        <v>169</v>
      </c>
      <c r="Q243" s="16">
        <v>23275</v>
      </c>
      <c r="R243" s="16">
        <v>29887</v>
      </c>
      <c r="S243" s="16">
        <v>50770</v>
      </c>
      <c r="T243" s="16">
        <v>21712</v>
      </c>
      <c r="U243" s="16">
        <v>853</v>
      </c>
      <c r="V243" s="16">
        <v>1745</v>
      </c>
      <c r="W243" s="16">
        <v>719</v>
      </c>
      <c r="X243" s="16">
        <v>102369</v>
      </c>
      <c r="Y243" s="16">
        <v>3317</v>
      </c>
      <c r="Z243" s="7">
        <v>1.21</v>
      </c>
      <c r="AA243" s="7">
        <v>1.51</v>
      </c>
      <c r="AB243" s="16">
        <v>2021299</v>
      </c>
      <c r="AC243" s="16">
        <v>168540</v>
      </c>
      <c r="AD243" s="16">
        <v>51095</v>
      </c>
      <c r="AE243" s="16">
        <v>6092</v>
      </c>
      <c r="AF243" s="16">
        <v>1015255</v>
      </c>
      <c r="AG243" s="16">
        <v>133454</v>
      </c>
      <c r="AH243">
        <v>3</v>
      </c>
      <c r="AI243" t="s">
        <v>256</v>
      </c>
      <c r="AJ243">
        <v>2</v>
      </c>
      <c r="AK243">
        <v>4</v>
      </c>
      <c r="AL243">
        <v>3</v>
      </c>
    </row>
    <row r="244" spans="1:38" x14ac:dyDescent="0.2">
      <c r="A244">
        <v>153</v>
      </c>
      <c r="B244">
        <v>90</v>
      </c>
      <c r="C244" t="s">
        <v>80</v>
      </c>
      <c r="D244" t="s">
        <v>589</v>
      </c>
      <c r="E244" t="s">
        <v>611</v>
      </c>
      <c r="F244" s="9">
        <v>4.5999999999999996</v>
      </c>
      <c r="G244" s="15">
        <v>22037</v>
      </c>
      <c r="H244" s="16">
        <v>1765</v>
      </c>
      <c r="I244" s="17">
        <v>1.1000000000000001</v>
      </c>
      <c r="J244" s="7">
        <v>1.4</v>
      </c>
      <c r="K244" s="7">
        <v>1.1100000000000001</v>
      </c>
      <c r="L244" s="14">
        <v>40.9</v>
      </c>
      <c r="M244" s="14">
        <v>44.5</v>
      </c>
      <c r="N244" s="14">
        <v>42.2</v>
      </c>
      <c r="O244" s="14">
        <v>45.54</v>
      </c>
      <c r="P244">
        <v>436</v>
      </c>
      <c r="Q244" s="16">
        <v>86722</v>
      </c>
      <c r="R244" s="16">
        <v>34366</v>
      </c>
      <c r="S244" s="16">
        <v>45737</v>
      </c>
      <c r="T244" s="16">
        <v>21266</v>
      </c>
      <c r="U244" s="16">
        <v>2301</v>
      </c>
      <c r="V244" s="16">
        <v>4098</v>
      </c>
      <c r="W244" s="16">
        <v>1722</v>
      </c>
      <c r="X244" s="16">
        <v>101369</v>
      </c>
      <c r="Y244" s="16">
        <v>8121</v>
      </c>
      <c r="Z244" s="7">
        <v>1.1000000000000001</v>
      </c>
      <c r="AA244" s="7">
        <v>1.38</v>
      </c>
      <c r="AB244" s="16">
        <v>2087558</v>
      </c>
      <c r="AC244" s="16">
        <v>414441</v>
      </c>
      <c r="AD244" s="16">
        <v>21795</v>
      </c>
      <c r="AE244" s="16">
        <v>15521</v>
      </c>
      <c r="AF244" s="16">
        <v>467192</v>
      </c>
      <c r="AG244" s="16">
        <v>344250</v>
      </c>
      <c r="AH244">
        <v>1</v>
      </c>
      <c r="AI244" t="s">
        <v>256</v>
      </c>
      <c r="AJ244">
        <v>2</v>
      </c>
      <c r="AK244">
        <v>4</v>
      </c>
      <c r="AL244">
        <v>3</v>
      </c>
    </row>
    <row r="245" spans="1:38" x14ac:dyDescent="0.2">
      <c r="A245">
        <v>155</v>
      </c>
      <c r="B245">
        <v>126</v>
      </c>
      <c r="C245" t="s">
        <v>80</v>
      </c>
      <c r="D245" t="s">
        <v>252</v>
      </c>
      <c r="E245" t="s">
        <v>257</v>
      </c>
      <c r="F245" s="9">
        <v>3.31</v>
      </c>
      <c r="G245" s="15">
        <v>21984</v>
      </c>
      <c r="H245" s="16">
        <v>1035</v>
      </c>
      <c r="I245" s="17">
        <v>1.08</v>
      </c>
      <c r="J245" s="7">
        <v>1.37</v>
      </c>
      <c r="K245" s="7">
        <v>1.0900000000000001</v>
      </c>
      <c r="L245" s="14">
        <v>49.5</v>
      </c>
      <c r="M245" s="14">
        <v>51.5</v>
      </c>
      <c r="N245" s="14">
        <v>52.3</v>
      </c>
      <c r="O245" s="14">
        <v>53.64</v>
      </c>
      <c r="P245">
        <v>155</v>
      </c>
      <c r="Q245" s="16">
        <v>68461</v>
      </c>
      <c r="R245" s="16">
        <v>21663</v>
      </c>
      <c r="S245" s="16">
        <v>34596</v>
      </c>
      <c r="T245" s="16">
        <v>16575</v>
      </c>
      <c r="U245" s="16">
        <v>750</v>
      </c>
      <c r="V245" s="16">
        <v>1827</v>
      </c>
      <c r="W245" s="16">
        <v>851</v>
      </c>
      <c r="X245" s="16">
        <v>72834</v>
      </c>
      <c r="Y245" s="16">
        <v>3428</v>
      </c>
      <c r="Z245" s="7">
        <v>1.05</v>
      </c>
      <c r="AA245" s="7">
        <v>1.3</v>
      </c>
      <c r="AB245" s="16">
        <v>1438146</v>
      </c>
      <c r="AC245" s="16">
        <v>173444</v>
      </c>
      <c r="AD245" s="16">
        <v>20414</v>
      </c>
      <c r="AE245" s="16">
        <v>5907</v>
      </c>
      <c r="AF245" s="16">
        <v>414178</v>
      </c>
      <c r="AG245" s="16">
        <v>129915</v>
      </c>
      <c r="AH245">
        <v>1</v>
      </c>
      <c r="AI245" t="s">
        <v>256</v>
      </c>
      <c r="AJ245">
        <v>2</v>
      </c>
      <c r="AK245">
        <v>4</v>
      </c>
      <c r="AL245">
        <v>3</v>
      </c>
    </row>
    <row r="246" spans="1:38" x14ac:dyDescent="0.2">
      <c r="A246">
        <v>209</v>
      </c>
      <c r="B246">
        <v>179</v>
      </c>
      <c r="C246" t="s">
        <v>80</v>
      </c>
      <c r="D246" t="s">
        <v>831</v>
      </c>
      <c r="E246" t="s">
        <v>832</v>
      </c>
      <c r="F246" s="9">
        <v>5.45</v>
      </c>
      <c r="G246" s="15">
        <v>10245</v>
      </c>
      <c r="H246" s="16">
        <v>552</v>
      </c>
      <c r="I246" s="17">
        <v>1.1000000000000001</v>
      </c>
      <c r="J246" s="7">
        <v>1.28</v>
      </c>
      <c r="K246" s="7">
        <v>1.1100000000000001</v>
      </c>
      <c r="L246" s="14">
        <v>47.8</v>
      </c>
      <c r="M246" s="14">
        <v>52.1</v>
      </c>
      <c r="N246" s="14">
        <v>48</v>
      </c>
      <c r="O246" s="14">
        <v>52.37</v>
      </c>
      <c r="P246">
        <v>594</v>
      </c>
      <c r="Q246" s="16">
        <v>58876</v>
      </c>
      <c r="R246" s="16">
        <v>18947</v>
      </c>
      <c r="S246" s="16">
        <v>28657</v>
      </c>
      <c r="T246" s="16">
        <v>8261</v>
      </c>
      <c r="U246" s="16">
        <v>894</v>
      </c>
      <c r="V246" s="16">
        <v>1664</v>
      </c>
      <c r="W246" s="16">
        <v>451</v>
      </c>
      <c r="X246" s="16">
        <v>55866</v>
      </c>
      <c r="Y246" s="16">
        <v>3009</v>
      </c>
      <c r="Z246" s="7">
        <v>1.1000000000000001</v>
      </c>
      <c r="AA246" s="7">
        <v>1.28</v>
      </c>
      <c r="AB246" s="16">
        <v>1128521</v>
      </c>
      <c r="AC246" s="16">
        <v>158005</v>
      </c>
      <c r="AD246" s="16">
        <v>22733</v>
      </c>
      <c r="AE246" s="16">
        <v>7940</v>
      </c>
      <c r="AF246" s="16">
        <v>465357</v>
      </c>
      <c r="AG246" s="16">
        <v>175509</v>
      </c>
      <c r="AH246">
        <v>3</v>
      </c>
      <c r="AI246" t="s">
        <v>256</v>
      </c>
      <c r="AJ246">
        <v>2</v>
      </c>
      <c r="AK246">
        <v>4</v>
      </c>
      <c r="AL246">
        <v>3</v>
      </c>
    </row>
    <row r="247" spans="1:38" x14ac:dyDescent="0.2">
      <c r="A247">
        <v>215</v>
      </c>
      <c r="B247">
        <v>161</v>
      </c>
      <c r="C247" t="s">
        <v>80</v>
      </c>
      <c r="D247" t="s">
        <v>589</v>
      </c>
      <c r="E247" t="s">
        <v>612</v>
      </c>
      <c r="F247" s="9">
        <v>1.95</v>
      </c>
      <c r="G247" s="15">
        <v>9541</v>
      </c>
      <c r="H247" s="16">
        <v>706</v>
      </c>
      <c r="I247" s="17">
        <v>1.07</v>
      </c>
      <c r="J247" s="7">
        <v>1.31</v>
      </c>
      <c r="K247" s="7">
        <v>1.08</v>
      </c>
      <c r="L247" s="14">
        <v>53</v>
      </c>
      <c r="M247" s="14">
        <v>56.3</v>
      </c>
      <c r="N247" s="14">
        <v>53</v>
      </c>
      <c r="O247" s="14">
        <v>56.3</v>
      </c>
      <c r="P247">
        <v>437</v>
      </c>
      <c r="Q247" s="16">
        <v>31136</v>
      </c>
      <c r="R247" s="16">
        <v>6222</v>
      </c>
      <c r="S247" s="16">
        <v>9037</v>
      </c>
      <c r="T247" s="16">
        <v>3308</v>
      </c>
      <c r="U247" s="16">
        <v>382</v>
      </c>
      <c r="V247" s="16">
        <v>745</v>
      </c>
      <c r="W247" s="16">
        <v>247</v>
      </c>
      <c r="X247" s="16">
        <v>18567</v>
      </c>
      <c r="Y247" s="16">
        <v>1374</v>
      </c>
      <c r="Z247" s="7">
        <v>1.07</v>
      </c>
      <c r="AA247" s="7">
        <v>1.31</v>
      </c>
      <c r="AB247" s="16">
        <v>392571</v>
      </c>
      <c r="AC247" s="16">
        <v>72282</v>
      </c>
      <c r="AD247" s="16">
        <v>10849</v>
      </c>
      <c r="AE247" s="16">
        <v>3705</v>
      </c>
      <c r="AF247" s="16">
        <v>221813</v>
      </c>
      <c r="AG247" s="16">
        <v>81826</v>
      </c>
      <c r="AH247">
        <v>1</v>
      </c>
      <c r="AI247" t="s">
        <v>256</v>
      </c>
      <c r="AJ247">
        <v>2</v>
      </c>
      <c r="AK247">
        <v>4</v>
      </c>
      <c r="AL247">
        <v>3</v>
      </c>
    </row>
    <row r="248" spans="1:38" x14ac:dyDescent="0.2">
      <c r="A248">
        <v>221</v>
      </c>
      <c r="B248">
        <v>184</v>
      </c>
      <c r="C248" t="s">
        <v>80</v>
      </c>
      <c r="D248" t="s">
        <v>837</v>
      </c>
      <c r="E248" t="s">
        <v>838</v>
      </c>
      <c r="F248" s="9">
        <v>2.0499999999999998</v>
      </c>
      <c r="G248" s="15">
        <v>8999</v>
      </c>
      <c r="H248" s="16">
        <v>524</v>
      </c>
      <c r="I248" s="17">
        <v>1.0900000000000001</v>
      </c>
      <c r="J248" s="7">
        <v>1.28</v>
      </c>
      <c r="K248" s="7">
        <v>1.1000000000000001</v>
      </c>
      <c r="L248" s="14">
        <v>40.6</v>
      </c>
      <c r="M248" s="14">
        <v>44</v>
      </c>
      <c r="N248" s="14">
        <v>40.6</v>
      </c>
      <c r="O248" s="14">
        <v>43.96</v>
      </c>
      <c r="P248">
        <v>598</v>
      </c>
      <c r="Q248" s="16">
        <v>14119</v>
      </c>
      <c r="R248" s="16">
        <v>4852</v>
      </c>
      <c r="S248" s="16">
        <v>9406</v>
      </c>
      <c r="T248" s="16">
        <v>4227</v>
      </c>
      <c r="U248" s="16">
        <v>247</v>
      </c>
      <c r="V248" s="16">
        <v>588</v>
      </c>
      <c r="W248" s="16">
        <v>242</v>
      </c>
      <c r="X248" s="16">
        <v>18485</v>
      </c>
      <c r="Y248" s="16">
        <v>1076</v>
      </c>
      <c r="Z248" s="7">
        <v>1.0900000000000001</v>
      </c>
      <c r="AA248" s="7">
        <v>1.28</v>
      </c>
      <c r="AB248" s="16">
        <v>379436</v>
      </c>
      <c r="AC248" s="16">
        <v>56531</v>
      </c>
      <c r="AD248" s="16">
        <v>9381</v>
      </c>
      <c r="AE248" s="16">
        <v>2853</v>
      </c>
      <c r="AF248" s="16">
        <v>190909</v>
      </c>
      <c r="AG248" s="16">
        <v>62994</v>
      </c>
      <c r="AH248">
        <v>3</v>
      </c>
      <c r="AI248" t="s">
        <v>256</v>
      </c>
      <c r="AJ248">
        <v>2</v>
      </c>
      <c r="AK248">
        <v>4</v>
      </c>
      <c r="AL248">
        <v>3</v>
      </c>
    </row>
    <row r="249" spans="1:38" x14ac:dyDescent="0.2">
      <c r="A249">
        <v>258</v>
      </c>
      <c r="B249">
        <v>295</v>
      </c>
      <c r="C249" t="s">
        <v>80</v>
      </c>
      <c r="D249" t="s">
        <v>272</v>
      </c>
      <c r="E249" t="s">
        <v>273</v>
      </c>
      <c r="F249" s="9">
        <v>2.2799999999999998</v>
      </c>
      <c r="G249" s="15">
        <v>6263</v>
      </c>
      <c r="H249" s="16">
        <v>201</v>
      </c>
      <c r="I249" s="17">
        <v>1.05</v>
      </c>
      <c r="J249" s="7">
        <v>1.17</v>
      </c>
      <c r="K249" s="7">
        <v>1.06</v>
      </c>
      <c r="L249" s="14">
        <v>59.1</v>
      </c>
      <c r="M249" s="14">
        <v>62.1</v>
      </c>
      <c r="N249" s="14">
        <v>59.4</v>
      </c>
      <c r="O249" s="14">
        <v>62.1</v>
      </c>
      <c r="P249">
        <v>166</v>
      </c>
      <c r="Q249" s="16">
        <v>44857</v>
      </c>
      <c r="R249" s="16">
        <v>5780</v>
      </c>
      <c r="S249" s="16">
        <v>6830</v>
      </c>
      <c r="T249" s="16">
        <v>1645</v>
      </c>
      <c r="U249" s="16">
        <v>147</v>
      </c>
      <c r="V249" s="16">
        <v>247</v>
      </c>
      <c r="W249" s="16">
        <v>63</v>
      </c>
      <c r="X249" s="16">
        <v>14255</v>
      </c>
      <c r="Y249" s="16">
        <v>457</v>
      </c>
      <c r="Z249" s="7">
        <v>1.05</v>
      </c>
      <c r="AA249" s="7">
        <v>1.17</v>
      </c>
      <c r="AB249" s="16">
        <v>268037</v>
      </c>
      <c r="AC249" s="16">
        <v>22299</v>
      </c>
      <c r="AD249" s="16">
        <v>396</v>
      </c>
      <c r="AE249" s="16">
        <v>396</v>
      </c>
      <c r="AF249" s="16">
        <v>38</v>
      </c>
      <c r="AG249" s="16">
        <v>2644</v>
      </c>
      <c r="AH249">
        <v>3</v>
      </c>
      <c r="AI249" t="s">
        <v>256</v>
      </c>
      <c r="AJ249">
        <v>2</v>
      </c>
      <c r="AK249">
        <v>4</v>
      </c>
      <c r="AL249">
        <v>3</v>
      </c>
    </row>
    <row r="252" spans="1:38" x14ac:dyDescent="0.2">
      <c r="A252" s="30" t="s">
        <v>81</v>
      </c>
      <c r="B252" s="31" t="s">
        <v>1012</v>
      </c>
      <c r="C252" s="32">
        <f>+SUM(F261:F264)</f>
        <v>20.27</v>
      </c>
      <c r="D252" s="33"/>
      <c r="E252" s="34" t="s">
        <v>1013</v>
      </c>
      <c r="F252" s="35">
        <f>+COUNTIF(A261:A264,"&gt;0")</f>
        <v>4</v>
      </c>
      <c r="G252" s="11"/>
      <c r="H252" s="7"/>
      <c r="I252" s="16"/>
      <c r="J252" s="16"/>
      <c r="P252" s="14"/>
      <c r="Q252" s="14"/>
      <c r="R252"/>
      <c r="Z252" s="16"/>
      <c r="AA252" s="16"/>
      <c r="AB252" s="7"/>
      <c r="AC252" s="7"/>
      <c r="AH252" s="16"/>
      <c r="AI252" s="16"/>
    </row>
    <row r="253" spans="1:38" x14ac:dyDescent="0.2">
      <c r="B253" s="13"/>
      <c r="F253"/>
      <c r="G253" s="11"/>
      <c r="H253" s="7"/>
      <c r="I253" s="16"/>
      <c r="J253" s="16"/>
      <c r="P253" s="14"/>
      <c r="Q253" s="14"/>
      <c r="R253"/>
      <c r="Z253" s="16"/>
      <c r="AA253" s="16"/>
      <c r="AB253" s="7"/>
      <c r="AC253" s="7"/>
      <c r="AH253" s="16"/>
      <c r="AI253" s="16"/>
    </row>
    <row r="254" spans="1:38" ht="13.5" thickBot="1" x14ac:dyDescent="0.25">
      <c r="B254" s="36" t="s">
        <v>1014</v>
      </c>
      <c r="C254" s="37" t="s">
        <v>1015</v>
      </c>
      <c r="F254"/>
      <c r="G254" s="11"/>
      <c r="H254" s="7"/>
      <c r="I254" s="16"/>
      <c r="J254" s="16"/>
      <c r="P254" s="14"/>
      <c r="Q254" s="14"/>
      <c r="R254"/>
      <c r="Z254" s="16"/>
      <c r="AA254" s="16"/>
      <c r="AB254" s="7"/>
      <c r="AC254" s="7"/>
      <c r="AH254" s="16"/>
      <c r="AI254" s="16"/>
    </row>
    <row r="255" spans="1:38" x14ac:dyDescent="0.2">
      <c r="A255" t="s">
        <v>1016</v>
      </c>
      <c r="B255" s="22">
        <f>+SUM(X261:X264)</f>
        <v>839312</v>
      </c>
      <c r="C255" s="38">
        <f>+SUM(Y261:Y264)</f>
        <v>21753</v>
      </c>
      <c r="E255" t="s">
        <v>1017</v>
      </c>
      <c r="F255" s="35">
        <f>+COUNTIF(A261:A264,"&lt;101")</f>
        <v>2</v>
      </c>
      <c r="G255" s="11"/>
      <c r="H255" s="7"/>
      <c r="I255" s="16"/>
      <c r="J255" s="16"/>
      <c r="P255" s="14"/>
      <c r="Q255" s="14"/>
      <c r="R255"/>
      <c r="Z255" s="16"/>
      <c r="AA255" s="16"/>
      <c r="AB255" s="7"/>
      <c r="AC255" s="7"/>
      <c r="AH255" s="16"/>
      <c r="AI255" s="16"/>
    </row>
    <row r="256" spans="1:38" x14ac:dyDescent="0.2">
      <c r="A256" t="s">
        <v>1018</v>
      </c>
      <c r="B256" s="22">
        <f>+SUM(AD261:AD264)</f>
        <v>276438</v>
      </c>
      <c r="C256" s="38">
        <f>+SUM(AE261:AE264)</f>
        <v>47301</v>
      </c>
      <c r="E256" t="s">
        <v>1019</v>
      </c>
      <c r="F256" s="35">
        <f>+COUNTIF(A261:A264,"&lt;501")</f>
        <v>4</v>
      </c>
      <c r="G256" s="11"/>
      <c r="H256" s="7"/>
      <c r="I256" s="16"/>
      <c r="J256" s="16"/>
      <c r="P256" s="14"/>
      <c r="Q256" s="14"/>
      <c r="R256"/>
      <c r="Z256" s="16"/>
      <c r="AA256" s="16"/>
      <c r="AB256" s="7"/>
      <c r="AC256" s="7"/>
      <c r="AH256" s="16"/>
      <c r="AI256" s="16"/>
    </row>
    <row r="257" spans="1:45" x14ac:dyDescent="0.2">
      <c r="A257" t="s">
        <v>1020</v>
      </c>
      <c r="B257" s="22">
        <f>+SUM(AB261:AB264)</f>
        <v>16132316</v>
      </c>
      <c r="C257" s="38">
        <f>+SUM(AC261:AC264)</f>
        <v>1120212</v>
      </c>
      <c r="E257" s="24" t="s">
        <v>1021</v>
      </c>
      <c r="F257" s="35">
        <f>+COUNTIF(B261:B264,"&lt;51")</f>
        <v>0</v>
      </c>
      <c r="G257" s="11"/>
      <c r="H257" s="7"/>
      <c r="I257" s="16"/>
      <c r="J257" s="16"/>
      <c r="P257" s="14"/>
      <c r="Q257" s="14"/>
      <c r="R257"/>
      <c r="Z257" s="16"/>
      <c r="AA257" s="16"/>
      <c r="AB257" s="7"/>
      <c r="AC257" s="7"/>
      <c r="AH257" s="16"/>
      <c r="AI257" s="16"/>
    </row>
    <row r="258" spans="1:45" x14ac:dyDescent="0.2">
      <c r="F258"/>
      <c r="G258" s="11"/>
      <c r="H258" s="7"/>
      <c r="I258" s="16"/>
      <c r="J258" s="16"/>
      <c r="P258" s="14"/>
      <c r="Q258" s="14"/>
      <c r="R258"/>
      <c r="Z258" s="16"/>
      <c r="AA258" s="16"/>
      <c r="AB258" s="7"/>
      <c r="AC258" s="7"/>
      <c r="AH258" s="16"/>
      <c r="AI258" s="16"/>
      <c r="AL258" s="39"/>
      <c r="AM258" s="39"/>
      <c r="AN258" s="39"/>
      <c r="AO258" s="39"/>
      <c r="AP258" s="39"/>
      <c r="AQ258" s="39"/>
      <c r="AR258" s="39"/>
      <c r="AS258" s="39"/>
    </row>
    <row r="260" spans="1:45" ht="90" thickBot="1" x14ac:dyDescent="0.25">
      <c r="A260" s="1" t="s">
        <v>987</v>
      </c>
      <c r="B260" s="1" t="s">
        <v>988</v>
      </c>
      <c r="C260" s="2" t="s">
        <v>956</v>
      </c>
      <c r="D260" s="2" t="s">
        <v>957</v>
      </c>
      <c r="E260" s="2" t="s">
        <v>989</v>
      </c>
      <c r="F260" s="8" t="s">
        <v>958</v>
      </c>
      <c r="G260" s="10" t="s">
        <v>959</v>
      </c>
      <c r="H260" s="4" t="s">
        <v>960</v>
      </c>
      <c r="I260" s="12" t="s">
        <v>990</v>
      </c>
      <c r="J260" s="3" t="s">
        <v>961</v>
      </c>
      <c r="K260" s="3" t="s">
        <v>962</v>
      </c>
      <c r="L260" s="5" t="s">
        <v>963</v>
      </c>
      <c r="M260" s="5" t="s">
        <v>964</v>
      </c>
      <c r="N260" s="5" t="s">
        <v>965</v>
      </c>
      <c r="O260" s="5" t="s">
        <v>966</v>
      </c>
      <c r="P260" s="6" t="s">
        <v>999</v>
      </c>
      <c r="Q260" s="4" t="s">
        <v>967</v>
      </c>
      <c r="R260" s="4" t="s">
        <v>968</v>
      </c>
      <c r="S260" s="4" t="s">
        <v>969</v>
      </c>
      <c r="T260" s="4" t="s">
        <v>970</v>
      </c>
      <c r="U260" s="4" t="s">
        <v>971</v>
      </c>
      <c r="V260" s="4" t="s">
        <v>972</v>
      </c>
      <c r="W260" s="4" t="s">
        <v>973</v>
      </c>
      <c r="X260" s="4" t="s">
        <v>974</v>
      </c>
      <c r="Y260" s="4" t="s">
        <v>975</v>
      </c>
      <c r="Z260" s="3" t="s">
        <v>991</v>
      </c>
      <c r="AA260" s="3" t="s">
        <v>976</v>
      </c>
      <c r="AB260" s="4" t="s">
        <v>977</v>
      </c>
      <c r="AC260" s="4" t="s">
        <v>978</v>
      </c>
      <c r="AD260" s="4" t="s">
        <v>979</v>
      </c>
      <c r="AE260" s="4" t="s">
        <v>980</v>
      </c>
      <c r="AF260" s="4" t="s">
        <v>981</v>
      </c>
      <c r="AG260" s="4" t="s">
        <v>982</v>
      </c>
      <c r="AH260" s="4" t="s">
        <v>983</v>
      </c>
      <c r="AI260" s="4" t="s">
        <v>984</v>
      </c>
      <c r="AJ260" s="4" t="s">
        <v>992</v>
      </c>
      <c r="AK260" s="4" t="s">
        <v>993</v>
      </c>
      <c r="AL260" s="4" t="s">
        <v>994</v>
      </c>
      <c r="AM260" s="4" t="s">
        <v>995</v>
      </c>
      <c r="AN260" s="4" t="s">
        <v>996</v>
      </c>
      <c r="AO260" s="4" t="s">
        <v>997</v>
      </c>
      <c r="AP260" s="4" t="s">
        <v>998</v>
      </c>
      <c r="AQ260" s="4" t="s">
        <v>985</v>
      </c>
      <c r="AR260" s="4" t="s">
        <v>986</v>
      </c>
    </row>
    <row r="261" spans="1:45" x14ac:dyDescent="0.2">
      <c r="A261">
        <v>68</v>
      </c>
      <c r="B261">
        <v>60</v>
      </c>
      <c r="C261" t="s">
        <v>75</v>
      </c>
      <c r="D261" t="s">
        <v>876</v>
      </c>
      <c r="E261" t="s">
        <v>877</v>
      </c>
      <c r="F261" s="9">
        <v>4.07</v>
      </c>
      <c r="G261" s="15">
        <v>83485</v>
      </c>
      <c r="H261" s="16">
        <v>2627</v>
      </c>
      <c r="I261" s="17">
        <v>1.25</v>
      </c>
      <c r="J261" s="7">
        <v>1.9</v>
      </c>
      <c r="K261" s="7">
        <v>1.71</v>
      </c>
      <c r="L261" s="14">
        <v>38</v>
      </c>
      <c r="M261" s="14">
        <v>46.5</v>
      </c>
      <c r="N261" s="14">
        <v>39.200000000000003</v>
      </c>
      <c r="O261" s="14">
        <v>46.35</v>
      </c>
      <c r="P261">
        <v>628</v>
      </c>
      <c r="Q261" s="16">
        <v>150943</v>
      </c>
      <c r="R261" s="16">
        <v>116852</v>
      </c>
      <c r="S261" s="16">
        <v>163230</v>
      </c>
      <c r="T261" s="16">
        <v>59785</v>
      </c>
      <c r="U261" s="16">
        <v>3030</v>
      </c>
      <c r="V261" s="16">
        <v>5753</v>
      </c>
      <c r="W261" s="16">
        <v>1910</v>
      </c>
      <c r="X261" s="16">
        <v>339868</v>
      </c>
      <c r="Y261" s="16">
        <v>10693</v>
      </c>
      <c r="Z261" s="7">
        <v>1.2</v>
      </c>
      <c r="AA261" s="7">
        <v>1.87</v>
      </c>
      <c r="AB261" s="16">
        <v>6588248</v>
      </c>
      <c r="AC261" s="16">
        <v>552772</v>
      </c>
      <c r="AD261" s="16">
        <v>112005</v>
      </c>
      <c r="AE261" s="16">
        <v>24248</v>
      </c>
      <c r="AF261" s="16">
        <v>2251904</v>
      </c>
      <c r="AG261" s="16">
        <v>532371</v>
      </c>
      <c r="AH261">
        <v>3</v>
      </c>
      <c r="AI261" t="s">
        <v>81</v>
      </c>
      <c r="AJ261">
        <v>1</v>
      </c>
      <c r="AK261">
        <v>4</v>
      </c>
      <c r="AL261">
        <v>1.9999999999999998</v>
      </c>
    </row>
    <row r="262" spans="1:45" x14ac:dyDescent="0.2">
      <c r="A262">
        <v>97</v>
      </c>
      <c r="B262">
        <v>132</v>
      </c>
      <c r="C262" t="s">
        <v>80</v>
      </c>
      <c r="D262" t="s">
        <v>79</v>
      </c>
      <c r="E262" t="s">
        <v>1</v>
      </c>
      <c r="F262" s="9">
        <v>6.47</v>
      </c>
      <c r="G262" s="15">
        <v>46991</v>
      </c>
      <c r="H262" s="16">
        <v>970</v>
      </c>
      <c r="I262" s="17">
        <v>1.26</v>
      </c>
      <c r="J262" s="7">
        <v>1.86</v>
      </c>
      <c r="K262" s="7">
        <v>1.33</v>
      </c>
      <c r="L262" s="14">
        <v>37.9</v>
      </c>
      <c r="M262" s="14">
        <v>46.7</v>
      </c>
      <c r="N262" s="14">
        <v>38.299999999999997</v>
      </c>
      <c r="O262" s="14">
        <v>46.12</v>
      </c>
      <c r="P262">
        <v>42</v>
      </c>
      <c r="Q262" s="16">
        <v>131407</v>
      </c>
      <c r="R262" s="16">
        <v>118916</v>
      </c>
      <c r="S262" s="16">
        <v>129864</v>
      </c>
      <c r="T262" s="16">
        <v>55437</v>
      </c>
      <c r="U262" s="16">
        <v>2092</v>
      </c>
      <c r="V262" s="16">
        <v>3043</v>
      </c>
      <c r="W262" s="16">
        <v>1148</v>
      </c>
      <c r="X262" s="16">
        <v>304218</v>
      </c>
      <c r="Y262" s="16">
        <v>6283</v>
      </c>
      <c r="Z262" s="7">
        <v>1.24</v>
      </c>
      <c r="AA262" s="7">
        <v>1.85</v>
      </c>
      <c r="AB262" s="16">
        <v>5816238</v>
      </c>
      <c r="AC262" s="16">
        <v>325141</v>
      </c>
      <c r="AD262" s="16">
        <v>108244</v>
      </c>
      <c r="AE262" s="16">
        <v>14400</v>
      </c>
      <c r="AF262" s="16">
        <v>2155394</v>
      </c>
      <c r="AG262" s="16">
        <v>316567</v>
      </c>
      <c r="AH262">
        <v>3</v>
      </c>
      <c r="AI262" t="s">
        <v>81</v>
      </c>
      <c r="AJ262">
        <v>1</v>
      </c>
      <c r="AK262">
        <v>1</v>
      </c>
      <c r="AL262">
        <v>1.9999999999999998</v>
      </c>
    </row>
    <row r="263" spans="1:45" x14ac:dyDescent="0.2">
      <c r="A263">
        <v>132</v>
      </c>
      <c r="B263">
        <v>153</v>
      </c>
      <c r="C263" t="s">
        <v>75</v>
      </c>
      <c r="D263" t="s">
        <v>344</v>
      </c>
      <c r="E263" t="s">
        <v>345</v>
      </c>
      <c r="F263" s="9">
        <v>4.9400000000000004</v>
      </c>
      <c r="G263" s="15">
        <v>27441</v>
      </c>
      <c r="H263" s="16">
        <v>768</v>
      </c>
      <c r="I263" s="17">
        <v>1.21</v>
      </c>
      <c r="J263" s="7">
        <v>1.61</v>
      </c>
      <c r="K263" s="7">
        <v>1.22</v>
      </c>
      <c r="L263" s="14">
        <v>34.200000000000003</v>
      </c>
      <c r="M263" s="14">
        <v>40.6</v>
      </c>
      <c r="N263" s="14">
        <v>34.700000000000003</v>
      </c>
      <c r="O263" s="14">
        <v>40.619999999999997</v>
      </c>
      <c r="P263">
        <v>222</v>
      </c>
      <c r="Q263" s="16">
        <v>61447</v>
      </c>
      <c r="R263" s="16">
        <v>51107</v>
      </c>
      <c r="S263" s="16">
        <v>61374</v>
      </c>
      <c r="T263" s="16">
        <v>22939</v>
      </c>
      <c r="U263" s="16">
        <v>1224</v>
      </c>
      <c r="V263" s="16">
        <v>1907</v>
      </c>
      <c r="W263" s="16">
        <v>661</v>
      </c>
      <c r="X263" s="16">
        <v>135420</v>
      </c>
      <c r="Y263" s="16">
        <v>3792</v>
      </c>
      <c r="Z263" s="7">
        <v>1.19</v>
      </c>
      <c r="AA263" s="7">
        <v>1.61</v>
      </c>
      <c r="AB263" s="16">
        <v>2631330</v>
      </c>
      <c r="AC263" s="16">
        <v>194618</v>
      </c>
      <c r="AD263" s="16">
        <v>54926</v>
      </c>
      <c r="AE263" s="16">
        <v>8008</v>
      </c>
      <c r="AF263" s="16">
        <v>1093655</v>
      </c>
      <c r="AG263" s="16">
        <v>174328</v>
      </c>
      <c r="AH263">
        <v>3</v>
      </c>
      <c r="AI263" t="s">
        <v>81</v>
      </c>
      <c r="AJ263">
        <v>1</v>
      </c>
      <c r="AK263">
        <v>4</v>
      </c>
      <c r="AL263">
        <v>1.9999999999999998</v>
      </c>
    </row>
    <row r="264" spans="1:45" x14ac:dyDescent="0.2">
      <c r="A264">
        <v>189</v>
      </c>
      <c r="B264">
        <v>294</v>
      </c>
      <c r="C264" t="s">
        <v>17</v>
      </c>
      <c r="D264" t="s">
        <v>291</v>
      </c>
      <c r="E264" t="s">
        <v>293</v>
      </c>
      <c r="F264" s="9">
        <v>4.79</v>
      </c>
      <c r="G264" s="15">
        <v>12475</v>
      </c>
      <c r="H264" s="16">
        <v>206</v>
      </c>
      <c r="I264" s="17">
        <v>1.03</v>
      </c>
      <c r="J264" s="7">
        <v>1.22</v>
      </c>
      <c r="K264" s="7">
        <v>1.05</v>
      </c>
      <c r="L264" s="14">
        <v>63.2</v>
      </c>
      <c r="M264" s="14">
        <v>64.7</v>
      </c>
      <c r="N264" s="14">
        <v>63.3</v>
      </c>
      <c r="O264" s="14">
        <v>64.72</v>
      </c>
      <c r="P264">
        <v>179</v>
      </c>
      <c r="Q264" s="16">
        <v>401289</v>
      </c>
      <c r="R264" s="16">
        <v>29150</v>
      </c>
      <c r="S264" s="16">
        <v>22564</v>
      </c>
      <c r="T264" s="16">
        <v>8092</v>
      </c>
      <c r="U264" s="16">
        <v>382</v>
      </c>
      <c r="V264" s="16">
        <v>440</v>
      </c>
      <c r="W264" s="16">
        <v>163</v>
      </c>
      <c r="X264" s="16">
        <v>59806</v>
      </c>
      <c r="Y264" s="16">
        <v>985</v>
      </c>
      <c r="Z264" s="7">
        <v>1.03</v>
      </c>
      <c r="AA264" s="7">
        <v>1.22</v>
      </c>
      <c r="AB264" s="16">
        <v>1096500</v>
      </c>
      <c r="AC264" s="16">
        <v>47681</v>
      </c>
      <c r="AD264" s="16">
        <v>1263</v>
      </c>
      <c r="AE264" s="16">
        <v>645</v>
      </c>
      <c r="AF264" s="16">
        <v>14692</v>
      </c>
      <c r="AG264" s="16">
        <v>4270</v>
      </c>
      <c r="AH264">
        <v>1</v>
      </c>
      <c r="AI264" t="s">
        <v>81</v>
      </c>
      <c r="AJ264">
        <v>1</v>
      </c>
      <c r="AK264">
        <v>1</v>
      </c>
      <c r="AL264">
        <v>1.9999999999999998</v>
      </c>
    </row>
    <row r="267" spans="1:45" x14ac:dyDescent="0.2">
      <c r="A267" s="30" t="s">
        <v>447</v>
      </c>
      <c r="B267" s="31" t="s">
        <v>1012</v>
      </c>
      <c r="C267" s="32">
        <f>+SUM(F276:F278)</f>
        <v>12.01</v>
      </c>
      <c r="D267" s="33"/>
      <c r="E267" s="34" t="s">
        <v>1013</v>
      </c>
      <c r="F267" s="35">
        <f>+COUNTIF(A276:A278,"&gt;0")</f>
        <v>3</v>
      </c>
      <c r="G267" s="11"/>
      <c r="H267" s="7"/>
      <c r="I267" s="16"/>
      <c r="J267" s="16"/>
      <c r="P267" s="14"/>
      <c r="Q267" s="14"/>
      <c r="R267"/>
      <c r="Z267" s="16"/>
      <c r="AA267" s="16"/>
      <c r="AB267" s="7"/>
      <c r="AC267" s="7"/>
      <c r="AH267" s="16"/>
      <c r="AI267" s="16"/>
    </row>
    <row r="268" spans="1:45" x14ac:dyDescent="0.2">
      <c r="B268" s="13"/>
      <c r="F268"/>
      <c r="G268" s="11"/>
      <c r="H268" s="7"/>
      <c r="I268" s="16"/>
      <c r="J268" s="16"/>
      <c r="P268" s="14"/>
      <c r="Q268" s="14"/>
      <c r="R268"/>
      <c r="Z268" s="16"/>
      <c r="AA268" s="16"/>
      <c r="AB268" s="7"/>
      <c r="AC268" s="7"/>
      <c r="AH268" s="16"/>
      <c r="AI268" s="16"/>
    </row>
    <row r="269" spans="1:45" ht="13.5" thickBot="1" x14ac:dyDescent="0.25">
      <c r="B269" s="36" t="s">
        <v>1014</v>
      </c>
      <c r="C269" s="37" t="s">
        <v>1015</v>
      </c>
      <c r="F269"/>
      <c r="G269" s="11"/>
      <c r="H269" s="7"/>
      <c r="I269" s="16"/>
      <c r="J269" s="16"/>
      <c r="P269" s="14"/>
      <c r="Q269" s="14"/>
      <c r="R269"/>
      <c r="Z269" s="16"/>
      <c r="AA269" s="16"/>
      <c r="AB269" s="7"/>
      <c r="AC269" s="7"/>
      <c r="AH269" s="16"/>
      <c r="AI269" s="16"/>
    </row>
    <row r="270" spans="1:45" x14ac:dyDescent="0.2">
      <c r="A270" t="s">
        <v>1016</v>
      </c>
      <c r="B270" s="22">
        <f>+SUM(X276:X278)</f>
        <v>1027658</v>
      </c>
      <c r="C270" s="38">
        <f>+SUM(Y276:Y278)</f>
        <v>35839</v>
      </c>
      <c r="E270" t="s">
        <v>1017</v>
      </c>
      <c r="F270" s="35">
        <f>+COUNTIF(A276:A278,"&lt;101")</f>
        <v>2</v>
      </c>
      <c r="G270" s="11"/>
      <c r="H270" s="7"/>
      <c r="I270" s="16"/>
      <c r="J270" s="16"/>
      <c r="P270" s="14"/>
      <c r="Q270" s="14"/>
      <c r="R270"/>
      <c r="Z270" s="16"/>
      <c r="AA270" s="16"/>
      <c r="AB270" s="7"/>
      <c r="AC270" s="7"/>
      <c r="AH270" s="16"/>
      <c r="AI270" s="16"/>
    </row>
    <row r="271" spans="1:45" x14ac:dyDescent="0.2">
      <c r="A271" t="s">
        <v>1018</v>
      </c>
      <c r="B271" s="22">
        <f>+SUM(AD276:AD278)</f>
        <v>438753</v>
      </c>
      <c r="C271" s="38">
        <f>+SUM(AE276:AE278)</f>
        <v>71978</v>
      </c>
      <c r="E271" t="s">
        <v>1019</v>
      </c>
      <c r="F271" s="35">
        <f>+COUNTIF(A276:A278,"&lt;501")</f>
        <v>3</v>
      </c>
      <c r="G271" s="11"/>
      <c r="H271" s="7"/>
      <c r="I271" s="16"/>
      <c r="J271" s="16"/>
      <c r="P271" s="14"/>
      <c r="Q271" s="14"/>
      <c r="R271"/>
      <c r="Z271" s="16"/>
      <c r="AA271" s="16"/>
      <c r="AB271" s="7"/>
      <c r="AC271" s="7"/>
      <c r="AH271" s="16"/>
      <c r="AI271" s="16"/>
    </row>
    <row r="272" spans="1:45" x14ac:dyDescent="0.2">
      <c r="A272" t="s">
        <v>1020</v>
      </c>
      <c r="B272" s="22">
        <f>+SUM(AB276:AB278)</f>
        <v>20219731</v>
      </c>
      <c r="C272" s="38">
        <f>+SUM(AC276:AC278)</f>
        <v>1832854</v>
      </c>
      <c r="E272" s="24" t="s">
        <v>1021</v>
      </c>
      <c r="F272" s="35">
        <f>+COUNTIF(B276:B278,"&lt;51")</f>
        <v>2</v>
      </c>
      <c r="G272" s="11"/>
      <c r="H272" s="7"/>
      <c r="I272" s="16"/>
      <c r="J272" s="16"/>
      <c r="P272" s="14"/>
      <c r="Q272" s="14"/>
      <c r="R272"/>
      <c r="Z272" s="16"/>
      <c r="AA272" s="16"/>
      <c r="AB272" s="7"/>
      <c r="AC272" s="7"/>
      <c r="AH272" s="16"/>
      <c r="AI272" s="16"/>
    </row>
    <row r="273" spans="1:45" x14ac:dyDescent="0.2">
      <c r="F273"/>
      <c r="G273" s="11"/>
      <c r="H273" s="7"/>
      <c r="I273" s="16"/>
      <c r="J273" s="16"/>
      <c r="P273" s="14"/>
      <c r="Q273" s="14"/>
      <c r="R273"/>
      <c r="Z273" s="16"/>
      <c r="AA273" s="16"/>
      <c r="AB273" s="7"/>
      <c r="AC273" s="7"/>
      <c r="AH273" s="16"/>
      <c r="AI273" s="16"/>
      <c r="AL273" s="39"/>
      <c r="AM273" s="39"/>
      <c r="AN273" s="39"/>
      <c r="AO273" s="39"/>
      <c r="AP273" s="39"/>
      <c r="AQ273" s="39"/>
      <c r="AR273" s="39"/>
      <c r="AS273" s="39"/>
    </row>
    <row r="275" spans="1:45" ht="90" thickBot="1" x14ac:dyDescent="0.25">
      <c r="A275" s="1" t="s">
        <v>987</v>
      </c>
      <c r="B275" s="1" t="s">
        <v>988</v>
      </c>
      <c r="C275" s="2" t="s">
        <v>956</v>
      </c>
      <c r="D275" s="2" t="s">
        <v>957</v>
      </c>
      <c r="E275" s="2" t="s">
        <v>989</v>
      </c>
      <c r="F275" s="8" t="s">
        <v>958</v>
      </c>
      <c r="G275" s="10" t="s">
        <v>959</v>
      </c>
      <c r="H275" s="4" t="s">
        <v>960</v>
      </c>
      <c r="I275" s="12" t="s">
        <v>990</v>
      </c>
      <c r="J275" s="3" t="s">
        <v>961</v>
      </c>
      <c r="K275" s="3" t="s">
        <v>962</v>
      </c>
      <c r="L275" s="5" t="s">
        <v>963</v>
      </c>
      <c r="M275" s="5" t="s">
        <v>964</v>
      </c>
      <c r="N275" s="5" t="s">
        <v>965</v>
      </c>
      <c r="O275" s="5" t="s">
        <v>966</v>
      </c>
      <c r="P275" s="6" t="s">
        <v>999</v>
      </c>
      <c r="Q275" s="4" t="s">
        <v>967</v>
      </c>
      <c r="R275" s="4" t="s">
        <v>968</v>
      </c>
      <c r="S275" s="4" t="s">
        <v>969</v>
      </c>
      <c r="T275" s="4" t="s">
        <v>970</v>
      </c>
      <c r="U275" s="4" t="s">
        <v>971</v>
      </c>
      <c r="V275" s="4" t="s">
        <v>972</v>
      </c>
      <c r="W275" s="4" t="s">
        <v>973</v>
      </c>
      <c r="X275" s="4" t="s">
        <v>974</v>
      </c>
      <c r="Y275" s="4" t="s">
        <v>975</v>
      </c>
      <c r="Z275" s="3" t="s">
        <v>991</v>
      </c>
      <c r="AA275" s="3" t="s">
        <v>976</v>
      </c>
      <c r="AB275" s="4" t="s">
        <v>977</v>
      </c>
      <c r="AC275" s="4" t="s">
        <v>978</v>
      </c>
      <c r="AD275" s="4" t="s">
        <v>979</v>
      </c>
      <c r="AE275" s="4" t="s">
        <v>980</v>
      </c>
      <c r="AF275" s="4" t="s">
        <v>981</v>
      </c>
      <c r="AG275" s="4" t="s">
        <v>982</v>
      </c>
      <c r="AH275" s="4" t="s">
        <v>983</v>
      </c>
      <c r="AI275" s="4" t="s">
        <v>984</v>
      </c>
      <c r="AJ275" s="4" t="s">
        <v>992</v>
      </c>
      <c r="AK275" s="4" t="s">
        <v>993</v>
      </c>
      <c r="AL275" s="4" t="s">
        <v>994</v>
      </c>
      <c r="AM275" s="4" t="s">
        <v>995</v>
      </c>
      <c r="AN275" s="4" t="s">
        <v>996</v>
      </c>
      <c r="AO275" s="4" t="s">
        <v>997</v>
      </c>
      <c r="AP275" s="4" t="s">
        <v>998</v>
      </c>
      <c r="AQ275" s="4" t="s">
        <v>985</v>
      </c>
      <c r="AR275" s="4" t="s">
        <v>986</v>
      </c>
    </row>
    <row r="276" spans="1:45" x14ac:dyDescent="0.2">
      <c r="A276">
        <v>35</v>
      </c>
      <c r="B276">
        <v>46</v>
      </c>
      <c r="C276" t="s">
        <v>75</v>
      </c>
      <c r="D276" t="s">
        <v>881</v>
      </c>
      <c r="E276" t="s">
        <v>882</v>
      </c>
      <c r="F276" s="9">
        <v>3.51</v>
      </c>
      <c r="G276" s="15">
        <v>136468</v>
      </c>
      <c r="H276" s="16">
        <v>2957</v>
      </c>
      <c r="I276" s="17">
        <v>1.32</v>
      </c>
      <c r="J276" s="7">
        <v>1.96</v>
      </c>
      <c r="K276" s="7">
        <v>1.35</v>
      </c>
      <c r="L276" s="14">
        <v>24.6</v>
      </c>
      <c r="M276" s="14">
        <v>32</v>
      </c>
      <c r="N276" s="14">
        <v>24.9</v>
      </c>
      <c r="O276" s="14">
        <v>31.63</v>
      </c>
      <c r="P276">
        <v>631</v>
      </c>
      <c r="Q276" s="16">
        <v>97436</v>
      </c>
      <c r="R276" s="16">
        <v>146377</v>
      </c>
      <c r="S276" s="16">
        <v>234125</v>
      </c>
      <c r="T276" s="16">
        <v>98502</v>
      </c>
      <c r="U276" s="16">
        <v>2665</v>
      </c>
      <c r="V276" s="16">
        <v>5630</v>
      </c>
      <c r="W276" s="16">
        <v>2085</v>
      </c>
      <c r="X276" s="16">
        <v>479004</v>
      </c>
      <c r="Y276" s="16">
        <v>10380</v>
      </c>
      <c r="Z276" s="7">
        <v>1.29</v>
      </c>
      <c r="AA276" s="7">
        <v>1.97</v>
      </c>
      <c r="AB276" s="16">
        <v>9301917</v>
      </c>
      <c r="AC276" s="16">
        <v>528333</v>
      </c>
      <c r="AD276" s="16">
        <v>236576</v>
      </c>
      <c r="AE276" s="16">
        <v>19633</v>
      </c>
      <c r="AF276" s="16">
        <v>4679842</v>
      </c>
      <c r="AG276" s="16">
        <v>428975</v>
      </c>
      <c r="AH276">
        <v>3</v>
      </c>
      <c r="AI276" t="s">
        <v>447</v>
      </c>
      <c r="AJ276">
        <v>1</v>
      </c>
      <c r="AK276">
        <v>4</v>
      </c>
      <c r="AL276">
        <v>1.9999999999999998</v>
      </c>
    </row>
    <row r="277" spans="1:45" x14ac:dyDescent="0.2">
      <c r="A277">
        <v>54</v>
      </c>
      <c r="B277">
        <v>26</v>
      </c>
      <c r="C277" t="s">
        <v>80</v>
      </c>
      <c r="D277" t="s">
        <v>692</v>
      </c>
      <c r="E277" t="s">
        <v>704</v>
      </c>
      <c r="F277" s="9">
        <v>4.51</v>
      </c>
      <c r="G277" s="15">
        <v>100311</v>
      </c>
      <c r="H277" s="16">
        <v>5058</v>
      </c>
      <c r="I277" s="17">
        <v>1.33</v>
      </c>
      <c r="J277" s="7">
        <v>2.2599999999999998</v>
      </c>
      <c r="K277" s="7">
        <v>1.38</v>
      </c>
      <c r="L277" s="14">
        <v>39.9</v>
      </c>
      <c r="M277" s="14">
        <v>52</v>
      </c>
      <c r="N277" s="14">
        <v>40.4</v>
      </c>
      <c r="O277" s="14">
        <v>52.16</v>
      </c>
      <c r="P277">
        <v>499</v>
      </c>
      <c r="Q277" s="16">
        <v>155671</v>
      </c>
      <c r="R277" s="16">
        <v>169986</v>
      </c>
      <c r="S277" s="16">
        <v>213958</v>
      </c>
      <c r="T277" s="16">
        <v>68661</v>
      </c>
      <c r="U277" s="16">
        <v>7197</v>
      </c>
      <c r="V277" s="16">
        <v>12296</v>
      </c>
      <c r="W277" s="16">
        <v>3331</v>
      </c>
      <c r="X277" s="16">
        <v>452605</v>
      </c>
      <c r="Y277" s="16">
        <v>22824</v>
      </c>
      <c r="Z277" s="7">
        <v>1.32</v>
      </c>
      <c r="AA277" s="7">
        <v>2.2400000000000002</v>
      </c>
      <c r="AB277" s="16">
        <v>9079835</v>
      </c>
      <c r="AC277" s="16">
        <v>1167365</v>
      </c>
      <c r="AD277" s="16">
        <v>176890</v>
      </c>
      <c r="AE277" s="16">
        <v>45893</v>
      </c>
      <c r="AF277" s="16">
        <v>3570589</v>
      </c>
      <c r="AG277" s="16">
        <v>1003771</v>
      </c>
      <c r="AH277">
        <v>1</v>
      </c>
      <c r="AI277" t="s">
        <v>447</v>
      </c>
      <c r="AJ277">
        <v>1</v>
      </c>
      <c r="AK277">
        <v>4</v>
      </c>
      <c r="AL277">
        <v>1.9999999999999998</v>
      </c>
    </row>
    <row r="278" spans="1:45" x14ac:dyDescent="0.2">
      <c r="A278">
        <v>141</v>
      </c>
      <c r="B278">
        <v>169</v>
      </c>
      <c r="C278" t="s">
        <v>75</v>
      </c>
      <c r="D278" t="s">
        <v>445</v>
      </c>
      <c r="E278" t="s">
        <v>446</v>
      </c>
      <c r="F278" s="9">
        <v>3.99</v>
      </c>
      <c r="G278" s="15">
        <v>24085</v>
      </c>
      <c r="H278" s="16">
        <v>661</v>
      </c>
      <c r="I278" s="17">
        <v>1.1499999999999999</v>
      </c>
      <c r="J278" s="7">
        <v>1.44</v>
      </c>
      <c r="K278" s="7">
        <v>1.1599999999999999</v>
      </c>
      <c r="L278" s="14">
        <v>49.3</v>
      </c>
      <c r="M278" s="14">
        <v>55.5</v>
      </c>
      <c r="N278" s="14">
        <v>51.1</v>
      </c>
      <c r="O278" s="14">
        <v>56.46</v>
      </c>
      <c r="P278">
        <v>297</v>
      </c>
      <c r="Q278" s="16">
        <v>63304</v>
      </c>
      <c r="R278" s="16">
        <v>30838</v>
      </c>
      <c r="S278" s="16">
        <v>42994</v>
      </c>
      <c r="T278" s="16">
        <v>22217</v>
      </c>
      <c r="U278" s="16">
        <v>715</v>
      </c>
      <c r="V278" s="16">
        <v>1296</v>
      </c>
      <c r="W278" s="16">
        <v>624</v>
      </c>
      <c r="X278" s="16">
        <v>96049</v>
      </c>
      <c r="Y278" s="16">
        <v>2635</v>
      </c>
      <c r="Z278" s="7">
        <v>1.1200000000000001</v>
      </c>
      <c r="AA278" s="7">
        <v>1.37</v>
      </c>
      <c r="AB278" s="16">
        <v>1837979</v>
      </c>
      <c r="AC278" s="16">
        <v>137156</v>
      </c>
      <c r="AD278" s="16">
        <v>25287</v>
      </c>
      <c r="AE278" s="16">
        <v>6452</v>
      </c>
      <c r="AF278" s="16">
        <v>510677</v>
      </c>
      <c r="AG278" s="16">
        <v>141616</v>
      </c>
      <c r="AH278">
        <v>3</v>
      </c>
      <c r="AI278" t="s">
        <v>447</v>
      </c>
      <c r="AJ278">
        <v>1</v>
      </c>
      <c r="AK278">
        <v>4</v>
      </c>
      <c r="AL278">
        <v>1.9999999999999998</v>
      </c>
    </row>
    <row r="281" spans="1:45" x14ac:dyDescent="0.2">
      <c r="A281" s="30" t="s">
        <v>201</v>
      </c>
      <c r="B281" s="31" t="s">
        <v>1012</v>
      </c>
      <c r="C281" s="32">
        <f>+SUM(F290:F302)</f>
        <v>66.179999999999993</v>
      </c>
      <c r="D281" s="33"/>
      <c r="E281" s="34" t="s">
        <v>1013</v>
      </c>
      <c r="F281" s="35">
        <f>+COUNTIF(A290:A302,"&gt;0")</f>
        <v>13</v>
      </c>
      <c r="G281" s="11"/>
      <c r="H281" s="7"/>
      <c r="I281" s="16"/>
      <c r="J281" s="16"/>
      <c r="P281" s="14"/>
      <c r="Q281" s="14"/>
      <c r="R281"/>
      <c r="Z281" s="16"/>
      <c r="AA281" s="16"/>
      <c r="AB281" s="7"/>
      <c r="AC281" s="7"/>
      <c r="AH281" s="16"/>
      <c r="AI281" s="16"/>
    </row>
    <row r="282" spans="1:45" x14ac:dyDescent="0.2">
      <c r="B282" s="13"/>
      <c r="F282"/>
      <c r="G282" s="11"/>
      <c r="H282" s="7"/>
      <c r="I282" s="16"/>
      <c r="J282" s="16"/>
      <c r="P282" s="14"/>
      <c r="Q282" s="14"/>
      <c r="R282"/>
      <c r="Z282" s="16"/>
      <c r="AA282" s="16"/>
      <c r="AB282" s="7"/>
      <c r="AC282" s="7"/>
      <c r="AH282" s="16"/>
      <c r="AI282" s="16"/>
    </row>
    <row r="283" spans="1:45" ht="13.5" thickBot="1" x14ac:dyDescent="0.25">
      <c r="B283" s="36" t="s">
        <v>1014</v>
      </c>
      <c r="C283" s="37" t="s">
        <v>1015</v>
      </c>
      <c r="F283"/>
      <c r="G283" s="11"/>
      <c r="H283" s="7"/>
      <c r="I283" s="16"/>
      <c r="J283" s="16"/>
      <c r="P283" s="14"/>
      <c r="Q283" s="14"/>
      <c r="R283"/>
      <c r="Z283" s="16"/>
      <c r="AA283" s="16"/>
      <c r="AB283" s="7"/>
      <c r="AC283" s="7"/>
      <c r="AH283" s="16"/>
      <c r="AI283" s="16"/>
    </row>
    <row r="284" spans="1:45" x14ac:dyDescent="0.2">
      <c r="A284" t="s">
        <v>1016</v>
      </c>
      <c r="B284" s="22">
        <f>+SUM(X290:X302)</f>
        <v>1266925</v>
      </c>
      <c r="C284" s="38">
        <f>+SUM(Y290:Y302)</f>
        <v>44341</v>
      </c>
      <c r="E284" t="s">
        <v>1017</v>
      </c>
      <c r="F284" s="35">
        <f>+COUNTIF(A290:A302,"&lt;101")</f>
        <v>2</v>
      </c>
      <c r="G284" s="11"/>
      <c r="H284" s="7"/>
      <c r="I284" s="16"/>
      <c r="J284" s="16"/>
      <c r="P284" s="14"/>
      <c r="Q284" s="14"/>
      <c r="R284"/>
      <c r="Z284" s="16"/>
      <c r="AA284" s="16"/>
      <c r="AB284" s="7"/>
      <c r="AC284" s="7"/>
      <c r="AH284" s="16"/>
      <c r="AI284" s="16"/>
    </row>
    <row r="285" spans="1:45" x14ac:dyDescent="0.2">
      <c r="A285" t="s">
        <v>1018</v>
      </c>
      <c r="B285" s="22">
        <f>+SUM(AD290:AD302)</f>
        <v>402148</v>
      </c>
      <c r="C285" s="38">
        <f>+SUM(AE290:AE302)</f>
        <v>81485</v>
      </c>
      <c r="E285" t="s">
        <v>1019</v>
      </c>
      <c r="F285" s="35">
        <f>+COUNTIF(A290:A302,"&lt;501")</f>
        <v>13</v>
      </c>
      <c r="G285" s="11"/>
      <c r="H285" s="7"/>
      <c r="I285" s="16"/>
      <c r="J285" s="16"/>
      <c r="P285" s="14"/>
      <c r="Q285" s="14"/>
      <c r="R285"/>
      <c r="Z285" s="16"/>
      <c r="AA285" s="16"/>
      <c r="AB285" s="7"/>
      <c r="AC285" s="7"/>
      <c r="AH285" s="16"/>
      <c r="AI285" s="16"/>
    </row>
    <row r="286" spans="1:45" x14ac:dyDescent="0.2">
      <c r="A286" t="s">
        <v>1020</v>
      </c>
      <c r="B286" s="22">
        <f>+SUM(AB290:AB302)</f>
        <v>24659580</v>
      </c>
      <c r="C286" s="38">
        <f>+SUM(AC290:AC302)</f>
        <v>2253650</v>
      </c>
      <c r="E286" s="24" t="s">
        <v>1021</v>
      </c>
      <c r="F286" s="35">
        <f>+COUNTIF(B290:B302,"&lt;51")</f>
        <v>1</v>
      </c>
      <c r="G286" s="11"/>
      <c r="H286" s="7"/>
      <c r="I286" s="16"/>
      <c r="J286" s="16"/>
      <c r="P286" s="14"/>
      <c r="Q286" s="14"/>
      <c r="R286"/>
      <c r="Z286" s="16"/>
      <c r="AA286" s="16"/>
      <c r="AB286" s="7"/>
      <c r="AC286" s="7"/>
      <c r="AH286" s="16"/>
      <c r="AI286" s="16"/>
    </row>
    <row r="287" spans="1:45" x14ac:dyDescent="0.2">
      <c r="F287"/>
      <c r="G287" s="11"/>
      <c r="H287" s="7"/>
      <c r="I287" s="16"/>
      <c r="J287" s="16"/>
      <c r="P287" s="14"/>
      <c r="Q287" s="14"/>
      <c r="R287"/>
      <c r="Z287" s="16"/>
      <c r="AA287" s="16"/>
      <c r="AB287" s="7"/>
      <c r="AC287" s="7"/>
      <c r="AH287" s="16"/>
      <c r="AI287" s="16"/>
      <c r="AL287" s="39"/>
      <c r="AM287" s="39"/>
      <c r="AN287" s="39"/>
      <c r="AO287" s="39"/>
      <c r="AP287" s="39"/>
      <c r="AQ287" s="39"/>
      <c r="AR287" s="39"/>
      <c r="AS287" s="39"/>
    </row>
    <row r="289" spans="1:44" ht="90" thickBot="1" x14ac:dyDescent="0.25">
      <c r="A289" s="1" t="s">
        <v>987</v>
      </c>
      <c r="B289" s="1" t="s">
        <v>988</v>
      </c>
      <c r="C289" s="2" t="s">
        <v>956</v>
      </c>
      <c r="D289" s="2" t="s">
        <v>957</v>
      </c>
      <c r="E289" s="2" t="s">
        <v>989</v>
      </c>
      <c r="F289" s="8" t="s">
        <v>958</v>
      </c>
      <c r="G289" s="10" t="s">
        <v>959</v>
      </c>
      <c r="H289" s="4" t="s">
        <v>960</v>
      </c>
      <c r="I289" s="12" t="s">
        <v>990</v>
      </c>
      <c r="J289" s="3" t="s">
        <v>961</v>
      </c>
      <c r="K289" s="3" t="s">
        <v>962</v>
      </c>
      <c r="L289" s="5" t="s">
        <v>963</v>
      </c>
      <c r="M289" s="5" t="s">
        <v>964</v>
      </c>
      <c r="N289" s="5" t="s">
        <v>965</v>
      </c>
      <c r="O289" s="5" t="s">
        <v>966</v>
      </c>
      <c r="P289" s="6" t="s">
        <v>999</v>
      </c>
      <c r="Q289" s="4" t="s">
        <v>967</v>
      </c>
      <c r="R289" s="4" t="s">
        <v>968</v>
      </c>
      <c r="S289" s="4" t="s">
        <v>969</v>
      </c>
      <c r="T289" s="4" t="s">
        <v>970</v>
      </c>
      <c r="U289" s="4" t="s">
        <v>971</v>
      </c>
      <c r="V289" s="4" t="s">
        <v>972</v>
      </c>
      <c r="W289" s="4" t="s">
        <v>973</v>
      </c>
      <c r="X289" s="4" t="s">
        <v>974</v>
      </c>
      <c r="Y289" s="4" t="s">
        <v>975</v>
      </c>
      <c r="Z289" s="3" t="s">
        <v>991</v>
      </c>
      <c r="AA289" s="3" t="s">
        <v>976</v>
      </c>
      <c r="AB289" s="4" t="s">
        <v>977</v>
      </c>
      <c r="AC289" s="4" t="s">
        <v>978</v>
      </c>
      <c r="AD289" s="4" t="s">
        <v>979</v>
      </c>
      <c r="AE289" s="4" t="s">
        <v>980</v>
      </c>
      <c r="AF289" s="4" t="s">
        <v>981</v>
      </c>
      <c r="AG289" s="4" t="s">
        <v>982</v>
      </c>
      <c r="AH289" s="4" t="s">
        <v>983</v>
      </c>
      <c r="AI289" s="4" t="s">
        <v>984</v>
      </c>
      <c r="AJ289" s="4" t="s">
        <v>992</v>
      </c>
      <c r="AK289" s="4" t="s">
        <v>993</v>
      </c>
      <c r="AL289" s="4" t="s">
        <v>994</v>
      </c>
      <c r="AM289" s="4" t="s">
        <v>995</v>
      </c>
      <c r="AN289" s="4" t="s">
        <v>996</v>
      </c>
      <c r="AO289" s="4" t="s">
        <v>997</v>
      </c>
      <c r="AP289" s="4" t="s">
        <v>998</v>
      </c>
      <c r="AQ289" s="4" t="s">
        <v>985</v>
      </c>
      <c r="AR289" s="4" t="s">
        <v>986</v>
      </c>
    </row>
    <row r="290" spans="1:44" x14ac:dyDescent="0.2">
      <c r="A290">
        <v>52</v>
      </c>
      <c r="B290">
        <v>30</v>
      </c>
      <c r="C290" t="s">
        <v>96</v>
      </c>
      <c r="D290" t="s">
        <v>19</v>
      </c>
      <c r="E290" t="s">
        <v>383</v>
      </c>
      <c r="F290" s="9">
        <v>2.62</v>
      </c>
      <c r="G290" s="15">
        <v>103851</v>
      </c>
      <c r="H290" s="16">
        <v>3640</v>
      </c>
      <c r="I290" s="17">
        <v>1.19</v>
      </c>
      <c r="J290" s="7">
        <v>1.73</v>
      </c>
      <c r="K290" s="7">
        <v>1.2</v>
      </c>
      <c r="L290" s="14">
        <v>37.6</v>
      </c>
      <c r="M290" s="14">
        <v>44.1</v>
      </c>
      <c r="N290" s="14">
        <v>38</v>
      </c>
      <c r="O290" s="14">
        <v>44.06</v>
      </c>
      <c r="P290">
        <v>248</v>
      </c>
      <c r="Q290" s="16">
        <v>123938</v>
      </c>
      <c r="R290" s="16">
        <v>88876</v>
      </c>
      <c r="S290" s="16">
        <v>131593</v>
      </c>
      <c r="T290" s="16">
        <v>51622</v>
      </c>
      <c r="U290" s="16">
        <v>2507</v>
      </c>
      <c r="V290" s="16">
        <v>5254</v>
      </c>
      <c r="W290" s="16">
        <v>1776</v>
      </c>
      <c r="X290" s="16">
        <v>272090</v>
      </c>
      <c r="Y290" s="16">
        <v>9537</v>
      </c>
      <c r="Z290" s="7">
        <v>1.18</v>
      </c>
      <c r="AA290" s="7">
        <v>1.73</v>
      </c>
      <c r="AB290" s="16">
        <v>5250987</v>
      </c>
      <c r="AC290" s="16">
        <v>485462</v>
      </c>
      <c r="AD290" s="16">
        <v>63167</v>
      </c>
      <c r="AE290" s="16">
        <v>17765</v>
      </c>
      <c r="AF290" s="16">
        <v>1281694</v>
      </c>
      <c r="AG290" s="16">
        <v>392068</v>
      </c>
      <c r="AH290">
        <v>1</v>
      </c>
      <c r="AI290" t="s">
        <v>201</v>
      </c>
      <c r="AJ290">
        <v>4</v>
      </c>
      <c r="AK290">
        <v>2</v>
      </c>
      <c r="AL290">
        <v>3.9999999999999996</v>
      </c>
    </row>
    <row r="291" spans="1:44" x14ac:dyDescent="0.2">
      <c r="A291">
        <v>91</v>
      </c>
      <c r="B291">
        <v>112</v>
      </c>
      <c r="C291" t="s">
        <v>96</v>
      </c>
      <c r="D291" t="s">
        <v>659</v>
      </c>
      <c r="E291" t="s">
        <v>660</v>
      </c>
      <c r="F291" s="9">
        <v>3.48</v>
      </c>
      <c r="G291" s="15">
        <v>53152</v>
      </c>
      <c r="H291" s="16">
        <v>1289</v>
      </c>
      <c r="I291" s="17">
        <v>1.19</v>
      </c>
      <c r="J291" s="7">
        <v>1.46</v>
      </c>
      <c r="K291" s="7">
        <v>1.2</v>
      </c>
      <c r="L291" s="14">
        <v>29.8</v>
      </c>
      <c r="M291" s="14">
        <v>34.9</v>
      </c>
      <c r="N291" s="14">
        <v>30.1</v>
      </c>
      <c r="O291" s="14">
        <v>34.770000000000003</v>
      </c>
      <c r="P291">
        <v>468</v>
      </c>
      <c r="Q291" s="16">
        <v>68460</v>
      </c>
      <c r="R291" s="16">
        <v>56519</v>
      </c>
      <c r="S291" s="16">
        <v>97429</v>
      </c>
      <c r="T291" s="16">
        <v>31076</v>
      </c>
      <c r="U291" s="16">
        <v>1153</v>
      </c>
      <c r="V291" s="16">
        <v>2594</v>
      </c>
      <c r="W291" s="16">
        <v>740</v>
      </c>
      <c r="X291" s="16">
        <v>185023</v>
      </c>
      <c r="Y291" s="16">
        <v>4487</v>
      </c>
      <c r="Z291" s="7">
        <v>1.17</v>
      </c>
      <c r="AA291" s="7">
        <v>1.47</v>
      </c>
      <c r="AB291" s="16">
        <v>3587306</v>
      </c>
      <c r="AC291" s="16">
        <v>228937</v>
      </c>
      <c r="AD291" s="16">
        <v>81370</v>
      </c>
      <c r="AE291" s="16">
        <v>8775</v>
      </c>
      <c r="AF291" s="16">
        <v>1614019</v>
      </c>
      <c r="AG291" s="16">
        <v>191571</v>
      </c>
      <c r="AH291">
        <v>3</v>
      </c>
      <c r="AI291" t="s">
        <v>201</v>
      </c>
      <c r="AJ291">
        <v>4</v>
      </c>
      <c r="AK291">
        <v>2</v>
      </c>
      <c r="AL291">
        <v>3.9999999999999996</v>
      </c>
    </row>
    <row r="292" spans="1:44" x14ac:dyDescent="0.2">
      <c r="A292">
        <v>115</v>
      </c>
      <c r="B292">
        <v>131</v>
      </c>
      <c r="C292" t="s">
        <v>96</v>
      </c>
      <c r="D292" t="s">
        <v>348</v>
      </c>
      <c r="E292" t="s">
        <v>349</v>
      </c>
      <c r="F292" s="9">
        <v>4.82</v>
      </c>
      <c r="G292" s="15">
        <v>36848</v>
      </c>
      <c r="H292" s="16">
        <v>979</v>
      </c>
      <c r="I292" s="17">
        <v>1.1399999999999999</v>
      </c>
      <c r="J292" s="7">
        <v>1.39</v>
      </c>
      <c r="K292" s="7">
        <v>1.1499999999999999</v>
      </c>
      <c r="L292" s="14">
        <v>34.5</v>
      </c>
      <c r="M292" s="14">
        <v>38.9</v>
      </c>
      <c r="N292" s="14">
        <v>34.9</v>
      </c>
      <c r="O292" s="14">
        <v>38.9</v>
      </c>
      <c r="P292">
        <v>224</v>
      </c>
      <c r="Q292" s="16">
        <v>103764</v>
      </c>
      <c r="R292" s="16">
        <v>54540</v>
      </c>
      <c r="S292" s="16">
        <v>88535</v>
      </c>
      <c r="T292" s="16">
        <v>34495</v>
      </c>
      <c r="U292" s="16">
        <v>1245</v>
      </c>
      <c r="V292" s="16">
        <v>2545</v>
      </c>
      <c r="W292" s="16">
        <v>930</v>
      </c>
      <c r="X292" s="16">
        <v>177570</v>
      </c>
      <c r="Y292" s="16">
        <v>4720</v>
      </c>
      <c r="Z292" s="7">
        <v>1.1200000000000001</v>
      </c>
      <c r="AA292" s="7">
        <v>1.39</v>
      </c>
      <c r="AB292" s="16">
        <v>3433230</v>
      </c>
      <c r="AC292" s="16">
        <v>243009</v>
      </c>
      <c r="AD292" s="16">
        <v>66982</v>
      </c>
      <c r="AE292" s="16">
        <v>10247</v>
      </c>
      <c r="AF292" s="16">
        <v>1336205</v>
      </c>
      <c r="AG292" s="16">
        <v>224519</v>
      </c>
      <c r="AH292">
        <v>3</v>
      </c>
      <c r="AI292" t="s">
        <v>201</v>
      </c>
      <c r="AJ292">
        <v>4</v>
      </c>
      <c r="AK292">
        <v>2</v>
      </c>
      <c r="AL292">
        <v>3.9999999999999996</v>
      </c>
    </row>
    <row r="293" spans="1:44" x14ac:dyDescent="0.2">
      <c r="A293">
        <v>116</v>
      </c>
      <c r="B293">
        <v>116</v>
      </c>
      <c r="C293" t="s">
        <v>96</v>
      </c>
      <c r="D293" t="s">
        <v>350</v>
      </c>
      <c r="E293" t="s">
        <v>351</v>
      </c>
      <c r="F293" s="9">
        <v>4.12</v>
      </c>
      <c r="G293" s="15">
        <v>35888</v>
      </c>
      <c r="H293" s="16">
        <v>1211</v>
      </c>
      <c r="I293" s="17">
        <v>1.1299999999999999</v>
      </c>
      <c r="J293" s="7">
        <v>1.43</v>
      </c>
      <c r="K293" s="7">
        <v>1.1599999999999999</v>
      </c>
      <c r="L293" s="14">
        <v>43.8</v>
      </c>
      <c r="M293" s="14">
        <v>49</v>
      </c>
      <c r="N293" s="14">
        <v>43.9</v>
      </c>
      <c r="O293" s="14">
        <v>49.05</v>
      </c>
      <c r="P293">
        <v>225</v>
      </c>
      <c r="Q293" s="16">
        <v>106530</v>
      </c>
      <c r="R293" s="16">
        <v>56058</v>
      </c>
      <c r="S293" s="16">
        <v>67144</v>
      </c>
      <c r="T293" s="16">
        <v>24586</v>
      </c>
      <c r="U293" s="16">
        <v>1571</v>
      </c>
      <c r="V293" s="16">
        <v>2576</v>
      </c>
      <c r="W293" s="16">
        <v>841</v>
      </c>
      <c r="X293" s="16">
        <v>147788</v>
      </c>
      <c r="Y293" s="16">
        <v>4988</v>
      </c>
      <c r="Z293" s="7">
        <v>1.1299999999999999</v>
      </c>
      <c r="AA293" s="7">
        <v>1.43</v>
      </c>
      <c r="AB293" s="16">
        <v>2890043</v>
      </c>
      <c r="AC293" s="16">
        <v>253799</v>
      </c>
      <c r="AD293" s="16">
        <v>56537</v>
      </c>
      <c r="AE293" s="16">
        <v>9335</v>
      </c>
      <c r="AF293" s="16">
        <v>1129510</v>
      </c>
      <c r="AG293" s="16">
        <v>204624</v>
      </c>
      <c r="AH293">
        <v>1</v>
      </c>
      <c r="AI293" t="s">
        <v>201</v>
      </c>
      <c r="AJ293">
        <v>4</v>
      </c>
      <c r="AK293">
        <v>2</v>
      </c>
      <c r="AL293">
        <v>3.9999999999999996</v>
      </c>
    </row>
    <row r="294" spans="1:44" x14ac:dyDescent="0.2">
      <c r="A294">
        <v>139</v>
      </c>
      <c r="B294">
        <v>176</v>
      </c>
      <c r="C294" t="s">
        <v>96</v>
      </c>
      <c r="D294" t="s">
        <v>661</v>
      </c>
      <c r="E294" t="s">
        <v>355</v>
      </c>
      <c r="F294" s="9">
        <v>2.52</v>
      </c>
      <c r="G294" s="15">
        <v>24223</v>
      </c>
      <c r="H294" s="16">
        <v>577</v>
      </c>
      <c r="I294" s="17">
        <v>1.1100000000000001</v>
      </c>
      <c r="J294" s="7">
        <v>1.3</v>
      </c>
      <c r="K294" s="7">
        <v>1.1200000000000001</v>
      </c>
      <c r="L294" s="14">
        <v>31.4</v>
      </c>
      <c r="M294" s="14">
        <v>34.200000000000003</v>
      </c>
      <c r="N294" s="14">
        <v>31.7</v>
      </c>
      <c r="O294" s="14">
        <v>34.159999999999997</v>
      </c>
      <c r="P294">
        <v>469</v>
      </c>
      <c r="Q294" s="16">
        <v>29145</v>
      </c>
      <c r="R294" s="16">
        <v>15921</v>
      </c>
      <c r="S294" s="16">
        <v>30280</v>
      </c>
      <c r="T294" s="16">
        <v>14817</v>
      </c>
      <c r="U294" s="16">
        <v>310</v>
      </c>
      <c r="V294" s="16">
        <v>780</v>
      </c>
      <c r="W294" s="16">
        <v>363</v>
      </c>
      <c r="X294" s="16">
        <v>61019</v>
      </c>
      <c r="Y294" s="16">
        <v>1453</v>
      </c>
      <c r="Z294" s="7">
        <v>1.1000000000000001</v>
      </c>
      <c r="AA294" s="7">
        <v>1.3</v>
      </c>
      <c r="AB294" s="16">
        <v>1187639</v>
      </c>
      <c r="AC294" s="16">
        <v>74522</v>
      </c>
      <c r="AD294" s="16">
        <v>29534</v>
      </c>
      <c r="AE294" s="16">
        <v>3013</v>
      </c>
      <c r="AF294" s="16">
        <v>585718</v>
      </c>
      <c r="AG294" s="16">
        <v>66053</v>
      </c>
      <c r="AH294">
        <v>3</v>
      </c>
      <c r="AI294" t="s">
        <v>201</v>
      </c>
      <c r="AJ294">
        <v>4</v>
      </c>
      <c r="AK294">
        <v>2</v>
      </c>
      <c r="AL294">
        <v>3.9999999999999996</v>
      </c>
    </row>
    <row r="295" spans="1:44" x14ac:dyDescent="0.2">
      <c r="A295">
        <v>148</v>
      </c>
      <c r="B295">
        <v>111</v>
      </c>
      <c r="C295" t="s">
        <v>96</v>
      </c>
      <c r="D295" t="s">
        <v>19</v>
      </c>
      <c r="E295" t="s">
        <v>384</v>
      </c>
      <c r="F295" s="9">
        <v>3.15</v>
      </c>
      <c r="G295" s="15">
        <v>23236</v>
      </c>
      <c r="H295" s="16">
        <v>1335</v>
      </c>
      <c r="I295" s="17">
        <v>1.1200000000000001</v>
      </c>
      <c r="J295" s="7">
        <v>1.44</v>
      </c>
      <c r="K295" s="7">
        <v>1.1300000000000001</v>
      </c>
      <c r="L295" s="14">
        <v>42.5</v>
      </c>
      <c r="M295" s="14">
        <v>46.7</v>
      </c>
      <c r="N295" s="14">
        <v>42.3</v>
      </c>
      <c r="O295" s="14">
        <v>46.53</v>
      </c>
      <c r="P295">
        <v>249</v>
      </c>
      <c r="Q295" s="16">
        <v>51234</v>
      </c>
      <c r="R295" s="16">
        <v>24029</v>
      </c>
      <c r="S295" s="16">
        <v>34935</v>
      </c>
      <c r="T295" s="16">
        <v>14230</v>
      </c>
      <c r="U295" s="16">
        <v>1144</v>
      </c>
      <c r="V295" s="16">
        <v>2242</v>
      </c>
      <c r="W295" s="16">
        <v>820</v>
      </c>
      <c r="X295" s="16">
        <v>73194</v>
      </c>
      <c r="Y295" s="16">
        <v>4207</v>
      </c>
      <c r="Z295" s="7">
        <v>1.1200000000000001</v>
      </c>
      <c r="AA295" s="7">
        <v>1.46</v>
      </c>
      <c r="AB295" s="16">
        <v>1454864</v>
      </c>
      <c r="AC295" s="16">
        <v>213815</v>
      </c>
      <c r="AD295" s="16">
        <v>13920</v>
      </c>
      <c r="AE295" s="16">
        <v>7635</v>
      </c>
      <c r="AF295" s="16">
        <v>292201</v>
      </c>
      <c r="AG295" s="16">
        <v>169050</v>
      </c>
      <c r="AH295">
        <v>1</v>
      </c>
      <c r="AI295" t="s">
        <v>201</v>
      </c>
      <c r="AJ295">
        <v>4</v>
      </c>
      <c r="AK295">
        <v>2</v>
      </c>
      <c r="AL295">
        <v>3.9999999999999996</v>
      </c>
    </row>
    <row r="296" spans="1:44" x14ac:dyDescent="0.2">
      <c r="A296">
        <v>151</v>
      </c>
      <c r="B296">
        <v>165</v>
      </c>
      <c r="C296" t="s">
        <v>96</v>
      </c>
      <c r="D296" t="s">
        <v>354</v>
      </c>
      <c r="E296" t="s">
        <v>355</v>
      </c>
      <c r="F296" s="9">
        <v>4.5999999999999996</v>
      </c>
      <c r="G296" s="15">
        <v>22457</v>
      </c>
      <c r="H296" s="16">
        <v>694</v>
      </c>
      <c r="I296" s="17">
        <v>1.08</v>
      </c>
      <c r="J296" s="7">
        <v>1.35</v>
      </c>
      <c r="K296" s="7">
        <v>1.1000000000000001</v>
      </c>
      <c r="L296" s="14">
        <v>49.2</v>
      </c>
      <c r="M296" s="14">
        <v>51.2</v>
      </c>
      <c r="N296" s="14">
        <v>50.3</v>
      </c>
      <c r="O296" s="14">
        <v>51.89</v>
      </c>
      <c r="P296">
        <v>227</v>
      </c>
      <c r="Q296" s="16">
        <v>92705</v>
      </c>
      <c r="R296" s="16">
        <v>31321</v>
      </c>
      <c r="S296" s="16">
        <v>50527</v>
      </c>
      <c r="T296" s="16">
        <v>21410</v>
      </c>
      <c r="U296" s="16">
        <v>769</v>
      </c>
      <c r="V296" s="16">
        <v>1771</v>
      </c>
      <c r="W296" s="16">
        <v>651</v>
      </c>
      <c r="X296" s="16">
        <v>103258</v>
      </c>
      <c r="Y296" s="16">
        <v>3191</v>
      </c>
      <c r="Z296" s="7">
        <v>1.06</v>
      </c>
      <c r="AA296" s="7">
        <v>1.31</v>
      </c>
      <c r="AB296" s="16">
        <v>1981882</v>
      </c>
      <c r="AC296" s="16">
        <v>162719</v>
      </c>
      <c r="AD296" s="16">
        <v>24862</v>
      </c>
      <c r="AE296" s="16">
        <v>6094</v>
      </c>
      <c r="AF296" s="16">
        <v>501955</v>
      </c>
      <c r="AG296" s="16">
        <v>134203</v>
      </c>
      <c r="AH296">
        <v>1</v>
      </c>
      <c r="AI296" t="s">
        <v>201</v>
      </c>
      <c r="AJ296">
        <v>4</v>
      </c>
      <c r="AK296">
        <v>2</v>
      </c>
      <c r="AL296">
        <v>3.9999999999999996</v>
      </c>
    </row>
    <row r="297" spans="1:44" x14ac:dyDescent="0.2">
      <c r="A297">
        <v>210</v>
      </c>
      <c r="B297">
        <v>201</v>
      </c>
      <c r="C297" t="s">
        <v>96</v>
      </c>
      <c r="D297" t="s">
        <v>19</v>
      </c>
      <c r="E297" t="s">
        <v>382</v>
      </c>
      <c r="F297" s="9">
        <v>11.78</v>
      </c>
      <c r="G297" s="15">
        <v>10153</v>
      </c>
      <c r="H297" s="16">
        <v>456</v>
      </c>
      <c r="I297" s="17">
        <v>1.06</v>
      </c>
      <c r="J297" s="7">
        <v>1.29</v>
      </c>
      <c r="K297" s="7">
        <v>1.07</v>
      </c>
      <c r="L297" s="14">
        <v>56.7</v>
      </c>
      <c r="M297" s="14">
        <v>59.3</v>
      </c>
      <c r="N297" s="14">
        <v>56.4</v>
      </c>
      <c r="O297" s="14">
        <v>59.1</v>
      </c>
      <c r="P297">
        <v>247</v>
      </c>
      <c r="Q297" s="16">
        <v>208894</v>
      </c>
      <c r="R297" s="16">
        <v>39095</v>
      </c>
      <c r="S297" s="16">
        <v>57641</v>
      </c>
      <c r="T297" s="16">
        <v>22844</v>
      </c>
      <c r="U297" s="16">
        <v>1457</v>
      </c>
      <c r="V297" s="16">
        <v>2906</v>
      </c>
      <c r="W297" s="16">
        <v>1006</v>
      </c>
      <c r="X297" s="16">
        <v>119579</v>
      </c>
      <c r="Y297" s="16">
        <v>5369</v>
      </c>
      <c r="Z297" s="7">
        <v>1.06</v>
      </c>
      <c r="AA297" s="7">
        <v>1.3</v>
      </c>
      <c r="AB297" s="16">
        <v>2375709</v>
      </c>
      <c r="AC297" s="16">
        <v>276263</v>
      </c>
      <c r="AD297" s="16">
        <v>44723</v>
      </c>
      <c r="AE297" s="16">
        <v>11543</v>
      </c>
      <c r="AF297" s="16">
        <v>903250</v>
      </c>
      <c r="AG297" s="16">
        <v>253114</v>
      </c>
      <c r="AH297">
        <v>3</v>
      </c>
      <c r="AI297" t="s">
        <v>201</v>
      </c>
      <c r="AJ297">
        <v>4</v>
      </c>
      <c r="AK297">
        <v>2</v>
      </c>
      <c r="AL297">
        <v>3.9999999999999996</v>
      </c>
    </row>
    <row r="298" spans="1:44" x14ac:dyDescent="0.2">
      <c r="A298">
        <v>227</v>
      </c>
      <c r="B298">
        <v>196</v>
      </c>
      <c r="C298" t="s">
        <v>96</v>
      </c>
      <c r="D298" t="s">
        <v>190</v>
      </c>
      <c r="E298" t="s">
        <v>200</v>
      </c>
      <c r="F298" s="9">
        <v>9.1</v>
      </c>
      <c r="G298" s="15">
        <v>8616</v>
      </c>
      <c r="H298" s="16">
        <v>466</v>
      </c>
      <c r="I298" s="17">
        <v>1.01</v>
      </c>
      <c r="J298" s="7">
        <v>1.1000000000000001</v>
      </c>
      <c r="K298" s="7">
        <v>1.02</v>
      </c>
      <c r="L298" s="14">
        <v>59.2</v>
      </c>
      <c r="M298" s="14">
        <v>59.6</v>
      </c>
      <c r="N298" s="14">
        <v>60.1</v>
      </c>
      <c r="O298" s="14">
        <v>60.37</v>
      </c>
      <c r="P298">
        <v>111</v>
      </c>
      <c r="Q298" s="16">
        <v>482453</v>
      </c>
      <c r="R298" s="16">
        <v>16906</v>
      </c>
      <c r="S298" s="16">
        <v>45865</v>
      </c>
      <c r="T298" s="16">
        <v>15636</v>
      </c>
      <c r="U298" s="16">
        <v>678</v>
      </c>
      <c r="V298" s="16">
        <v>2647</v>
      </c>
      <c r="W298" s="16">
        <v>916</v>
      </c>
      <c r="X298" s="16">
        <v>78407</v>
      </c>
      <c r="Y298" s="16">
        <v>4241</v>
      </c>
      <c r="Z298" s="7">
        <v>1.01</v>
      </c>
      <c r="AA298" s="7">
        <v>1.0900000000000001</v>
      </c>
      <c r="AB298" s="16">
        <v>1538328</v>
      </c>
      <c r="AC298" s="16">
        <v>206354</v>
      </c>
      <c r="AD298" s="16">
        <v>8934</v>
      </c>
      <c r="AE298" s="16">
        <v>3308</v>
      </c>
      <c r="AF298" s="16">
        <v>156188</v>
      </c>
      <c r="AG298" s="16">
        <v>47312</v>
      </c>
      <c r="AH298">
        <v>1</v>
      </c>
      <c r="AI298" t="s">
        <v>201</v>
      </c>
      <c r="AJ298">
        <v>4</v>
      </c>
      <c r="AK298">
        <v>2</v>
      </c>
      <c r="AL298">
        <v>3.9999999999999996</v>
      </c>
    </row>
    <row r="299" spans="1:44" x14ac:dyDescent="0.2">
      <c r="A299">
        <v>262</v>
      </c>
      <c r="B299">
        <v>260</v>
      </c>
      <c r="C299" t="s">
        <v>96</v>
      </c>
      <c r="D299" t="s">
        <v>824</v>
      </c>
      <c r="E299" t="s">
        <v>825</v>
      </c>
      <c r="F299" s="9">
        <v>1.86</v>
      </c>
      <c r="G299" s="15">
        <v>5953</v>
      </c>
      <c r="H299" s="16">
        <v>280</v>
      </c>
      <c r="I299" s="17">
        <v>1.1000000000000001</v>
      </c>
      <c r="J299" s="7">
        <v>1.24</v>
      </c>
      <c r="K299" s="7">
        <v>1.1100000000000001</v>
      </c>
      <c r="L299" s="14">
        <v>33.299999999999997</v>
      </c>
      <c r="M299" s="14">
        <v>36.4</v>
      </c>
      <c r="N299" s="14">
        <v>33.200000000000003</v>
      </c>
      <c r="O299" s="14">
        <v>36.270000000000003</v>
      </c>
      <c r="P299">
        <v>589</v>
      </c>
      <c r="Q299" s="16">
        <v>8628</v>
      </c>
      <c r="R299" s="16">
        <v>3434</v>
      </c>
      <c r="S299" s="16">
        <v>6082</v>
      </c>
      <c r="T299" s="16">
        <v>1563</v>
      </c>
      <c r="U299" s="16">
        <v>141</v>
      </c>
      <c r="V299" s="16">
        <v>302</v>
      </c>
      <c r="W299" s="16">
        <v>78</v>
      </c>
      <c r="X299" s="16">
        <v>11079</v>
      </c>
      <c r="Y299" s="16">
        <v>520</v>
      </c>
      <c r="Z299" s="7">
        <v>1.1000000000000001</v>
      </c>
      <c r="AA299" s="7">
        <v>1.24</v>
      </c>
      <c r="AB299" s="16">
        <v>222679</v>
      </c>
      <c r="AC299" s="16">
        <v>26889</v>
      </c>
      <c r="AD299" s="16">
        <v>5107</v>
      </c>
      <c r="AE299" s="16">
        <v>1178</v>
      </c>
      <c r="AF299" s="16">
        <v>102807</v>
      </c>
      <c r="AG299" s="16">
        <v>25827</v>
      </c>
      <c r="AH299">
        <v>3</v>
      </c>
      <c r="AI299" t="s">
        <v>201</v>
      </c>
      <c r="AJ299">
        <v>4</v>
      </c>
      <c r="AK299">
        <v>2</v>
      </c>
      <c r="AL299">
        <v>3.9999999999999996</v>
      </c>
    </row>
    <row r="300" spans="1:44" x14ac:dyDescent="0.2">
      <c r="A300">
        <v>298</v>
      </c>
      <c r="B300">
        <v>333</v>
      </c>
      <c r="C300" t="s">
        <v>96</v>
      </c>
      <c r="D300" t="s">
        <v>828</v>
      </c>
      <c r="E300" t="s">
        <v>827</v>
      </c>
      <c r="F300" s="9">
        <v>2.08</v>
      </c>
      <c r="G300" s="15">
        <v>3839</v>
      </c>
      <c r="H300" s="16">
        <v>134</v>
      </c>
      <c r="I300" s="17">
        <v>1.08</v>
      </c>
      <c r="J300" s="7">
        <v>1.24</v>
      </c>
      <c r="K300" s="7">
        <v>1.0900000000000001</v>
      </c>
      <c r="L300" s="14">
        <v>40.9</v>
      </c>
      <c r="M300" s="14">
        <v>44</v>
      </c>
      <c r="N300" s="14">
        <v>40.799999999999997</v>
      </c>
      <c r="O300" s="14">
        <v>43.98</v>
      </c>
      <c r="P300">
        <v>591</v>
      </c>
      <c r="Q300" s="16">
        <v>9120</v>
      </c>
      <c r="R300" s="16">
        <v>2528</v>
      </c>
      <c r="S300" s="16">
        <v>4087</v>
      </c>
      <c r="T300" s="16">
        <v>1386</v>
      </c>
      <c r="U300" s="16">
        <v>76</v>
      </c>
      <c r="V300" s="16">
        <v>155</v>
      </c>
      <c r="W300" s="16">
        <v>48</v>
      </c>
      <c r="X300" s="16">
        <v>8001</v>
      </c>
      <c r="Y300" s="16">
        <v>279</v>
      </c>
      <c r="Z300" s="7">
        <v>1.08</v>
      </c>
      <c r="AA300" s="7">
        <v>1.23</v>
      </c>
      <c r="AB300" s="16">
        <v>155112</v>
      </c>
      <c r="AC300" s="16">
        <v>14314</v>
      </c>
      <c r="AD300" s="16">
        <v>2239</v>
      </c>
      <c r="AE300" s="16">
        <v>581</v>
      </c>
      <c r="AF300" s="16">
        <v>45161</v>
      </c>
      <c r="AG300" s="16">
        <v>12676</v>
      </c>
      <c r="AH300">
        <v>3</v>
      </c>
      <c r="AI300" t="s">
        <v>201</v>
      </c>
      <c r="AJ300">
        <v>4</v>
      </c>
      <c r="AK300">
        <v>2</v>
      </c>
      <c r="AL300">
        <v>3.9999999999999996</v>
      </c>
    </row>
    <row r="301" spans="1:44" x14ac:dyDescent="0.2">
      <c r="A301">
        <v>331</v>
      </c>
      <c r="B301">
        <v>316</v>
      </c>
      <c r="C301" t="s">
        <v>96</v>
      </c>
      <c r="D301" t="s">
        <v>19</v>
      </c>
      <c r="E301" t="s">
        <v>385</v>
      </c>
      <c r="F301" s="9">
        <v>3.45</v>
      </c>
      <c r="G301" s="15">
        <v>2518</v>
      </c>
      <c r="H301" s="16">
        <v>173</v>
      </c>
      <c r="I301" s="17">
        <v>1.01</v>
      </c>
      <c r="J301" s="7">
        <v>1.0900000000000001</v>
      </c>
      <c r="K301" s="7">
        <v>1.02</v>
      </c>
      <c r="L301" s="14">
        <v>59.1</v>
      </c>
      <c r="M301" s="14">
        <v>59</v>
      </c>
      <c r="N301" s="14">
        <v>59</v>
      </c>
      <c r="O301" s="14">
        <v>59.02</v>
      </c>
      <c r="P301">
        <v>250</v>
      </c>
      <c r="Q301" s="16">
        <v>53724</v>
      </c>
      <c r="R301" s="16">
        <v>1829</v>
      </c>
      <c r="S301" s="16">
        <v>4597</v>
      </c>
      <c r="T301" s="16">
        <v>2271</v>
      </c>
      <c r="U301" s="16">
        <v>105</v>
      </c>
      <c r="V301" s="16">
        <v>331</v>
      </c>
      <c r="W301" s="16">
        <v>161</v>
      </c>
      <c r="X301" s="16">
        <v>8696</v>
      </c>
      <c r="Y301" s="16">
        <v>597</v>
      </c>
      <c r="Z301" s="7">
        <v>1.01</v>
      </c>
      <c r="AA301" s="7">
        <v>1.0900000000000001</v>
      </c>
      <c r="AB301" s="16">
        <v>176181</v>
      </c>
      <c r="AC301" s="16">
        <v>30063</v>
      </c>
      <c r="AD301" s="16">
        <v>1923</v>
      </c>
      <c r="AE301" s="16">
        <v>973</v>
      </c>
      <c r="AF301" s="16">
        <v>39815</v>
      </c>
      <c r="AG301" s="16">
        <v>21278</v>
      </c>
      <c r="AH301">
        <v>1</v>
      </c>
      <c r="AI301" t="s">
        <v>201</v>
      </c>
      <c r="AJ301">
        <v>4</v>
      </c>
      <c r="AK301">
        <v>2</v>
      </c>
      <c r="AL301">
        <v>3.9999999999999996</v>
      </c>
    </row>
    <row r="302" spans="1:44" x14ac:dyDescent="0.2">
      <c r="A302">
        <v>357</v>
      </c>
      <c r="B302">
        <v>434</v>
      </c>
      <c r="C302" t="s">
        <v>96</v>
      </c>
      <c r="D302" t="s">
        <v>653</v>
      </c>
      <c r="E302" t="s">
        <v>658</v>
      </c>
      <c r="F302" s="9">
        <v>12.6</v>
      </c>
      <c r="G302" s="15">
        <v>1684</v>
      </c>
      <c r="H302" s="16">
        <v>60</v>
      </c>
      <c r="I302" s="17">
        <v>1.05</v>
      </c>
      <c r="J302" s="7">
        <v>1.18</v>
      </c>
      <c r="K302" s="7">
        <v>1.06</v>
      </c>
      <c r="L302" s="14">
        <v>56.5</v>
      </c>
      <c r="M302" s="14">
        <v>58.5</v>
      </c>
      <c r="N302" s="14">
        <v>55.8</v>
      </c>
      <c r="O302" s="14">
        <v>57.92</v>
      </c>
      <c r="P302">
        <v>467</v>
      </c>
      <c r="Q302" s="16">
        <v>35800</v>
      </c>
      <c r="R302" s="16">
        <v>5331</v>
      </c>
      <c r="S302" s="16">
        <v>9569</v>
      </c>
      <c r="T302" s="16">
        <v>6320</v>
      </c>
      <c r="U302" s="16">
        <v>170</v>
      </c>
      <c r="V302" s="16">
        <v>367</v>
      </c>
      <c r="W302" s="16">
        <v>215</v>
      </c>
      <c r="X302" s="16">
        <v>21221</v>
      </c>
      <c r="Y302" s="16">
        <v>752</v>
      </c>
      <c r="Z302" s="7">
        <v>1.05</v>
      </c>
      <c r="AA302" s="7">
        <v>1.19</v>
      </c>
      <c r="AB302" s="16">
        <v>405620</v>
      </c>
      <c r="AC302" s="16">
        <v>37504</v>
      </c>
      <c r="AD302" s="16">
        <v>2850</v>
      </c>
      <c r="AE302" s="16">
        <v>1038</v>
      </c>
      <c r="AF302" s="16">
        <v>57363</v>
      </c>
      <c r="AG302" s="16">
        <v>22424</v>
      </c>
      <c r="AH302">
        <v>3</v>
      </c>
      <c r="AI302" t="s">
        <v>201</v>
      </c>
      <c r="AJ302">
        <v>4</v>
      </c>
      <c r="AK302">
        <v>2</v>
      </c>
      <c r="AL302">
        <v>3.9999999999999996</v>
      </c>
    </row>
    <row r="305" spans="1:45" x14ac:dyDescent="0.2">
      <c r="A305" s="30" t="s">
        <v>1052</v>
      </c>
      <c r="B305" s="31" t="s">
        <v>1012</v>
      </c>
      <c r="C305" s="32">
        <f>+SUM(F314:F346)</f>
        <v>117.34999999999998</v>
      </c>
      <c r="D305" s="33"/>
      <c r="E305" s="34" t="s">
        <v>1013</v>
      </c>
      <c r="F305" s="35">
        <f>+COUNTIF(A314:A346,"&gt;0")</f>
        <v>33</v>
      </c>
      <c r="G305" s="11"/>
      <c r="H305" s="7"/>
      <c r="I305" s="16"/>
      <c r="J305" s="16"/>
      <c r="P305" s="14"/>
      <c r="Q305" s="14"/>
      <c r="R305"/>
      <c r="Z305" s="16"/>
      <c r="AA305" s="16"/>
      <c r="AB305" s="7"/>
      <c r="AC305" s="7"/>
      <c r="AH305" s="16"/>
      <c r="AI305" s="16"/>
    </row>
    <row r="306" spans="1:45" x14ac:dyDescent="0.2">
      <c r="B306" s="13"/>
      <c r="F306"/>
      <c r="G306" s="11"/>
      <c r="H306" s="7"/>
      <c r="I306" s="16"/>
      <c r="J306" s="16"/>
      <c r="P306" s="14"/>
      <c r="Q306" s="14"/>
      <c r="R306"/>
      <c r="Z306" s="16"/>
      <c r="AA306" s="16"/>
      <c r="AB306" s="7"/>
      <c r="AC306" s="7"/>
      <c r="AH306" s="16"/>
      <c r="AI306" s="16"/>
    </row>
    <row r="307" spans="1:45" ht="13.5" thickBot="1" x14ac:dyDescent="0.25">
      <c r="B307" s="36" t="s">
        <v>1014</v>
      </c>
      <c r="C307" s="37" t="s">
        <v>1015</v>
      </c>
      <c r="F307"/>
      <c r="G307" s="11"/>
      <c r="H307" s="7"/>
      <c r="I307" s="16"/>
      <c r="J307" s="16"/>
      <c r="P307" s="14"/>
      <c r="Q307" s="14"/>
      <c r="R307"/>
      <c r="Z307" s="16"/>
      <c r="AA307" s="16"/>
      <c r="AB307" s="7"/>
      <c r="AC307" s="7"/>
      <c r="AH307" s="16"/>
      <c r="AI307" s="16"/>
    </row>
    <row r="308" spans="1:45" x14ac:dyDescent="0.2">
      <c r="A308" t="s">
        <v>1016</v>
      </c>
      <c r="B308" s="22">
        <f>+SUM(X314:X346)</f>
        <v>2037561</v>
      </c>
      <c r="C308" s="38">
        <f>+SUM(Y314:Y346)</f>
        <v>80447</v>
      </c>
      <c r="E308" t="s">
        <v>1017</v>
      </c>
      <c r="F308" s="35">
        <f>+COUNTIF(A314:A346,"&lt;101")</f>
        <v>4</v>
      </c>
      <c r="G308" s="11"/>
      <c r="H308" s="7"/>
      <c r="I308" s="16"/>
      <c r="J308" s="16"/>
      <c r="P308" s="14"/>
      <c r="Q308" s="14"/>
      <c r="R308"/>
      <c r="Z308" s="16"/>
      <c r="AA308" s="16"/>
      <c r="AB308" s="7"/>
      <c r="AC308" s="7"/>
      <c r="AH308" s="16"/>
      <c r="AI308" s="16"/>
    </row>
    <row r="309" spans="1:45" x14ac:dyDescent="0.2">
      <c r="A309" t="s">
        <v>1018</v>
      </c>
      <c r="B309" s="22">
        <f>+SUM(AD314:AD346)</f>
        <v>726356</v>
      </c>
      <c r="C309" s="38">
        <f>+SUM(AE314:AE346)</f>
        <v>152501</v>
      </c>
      <c r="E309" t="s">
        <v>1019</v>
      </c>
      <c r="F309" s="35">
        <f>+COUNTIF(A314:A346,"&lt;501")</f>
        <v>33</v>
      </c>
      <c r="G309" s="11"/>
      <c r="H309" s="7"/>
      <c r="I309" s="16"/>
      <c r="J309" s="16"/>
      <c r="P309" s="14"/>
      <c r="Q309" s="14"/>
      <c r="R309"/>
      <c r="Z309" s="16"/>
      <c r="AA309" s="16"/>
      <c r="AB309" s="7"/>
      <c r="AC309" s="7"/>
      <c r="AH309" s="16"/>
      <c r="AI309" s="16"/>
    </row>
    <row r="310" spans="1:45" x14ac:dyDescent="0.2">
      <c r="A310" t="s">
        <v>1020</v>
      </c>
      <c r="B310" s="22">
        <f>+SUM(AB314:AB346)</f>
        <v>40086837</v>
      </c>
      <c r="C310" s="38">
        <f>+SUM(AC314:AC346)</f>
        <v>4100165</v>
      </c>
      <c r="E310" s="24" t="s">
        <v>1021</v>
      </c>
      <c r="F310" s="35">
        <f>+COUNTIF(B314:B346,"&lt;51")</f>
        <v>0</v>
      </c>
      <c r="G310" s="11"/>
      <c r="H310" s="7"/>
      <c r="I310" s="16"/>
      <c r="J310" s="16"/>
      <c r="P310" s="14"/>
      <c r="Q310" s="14"/>
      <c r="R310"/>
      <c r="Z310" s="16"/>
      <c r="AA310" s="16"/>
      <c r="AB310" s="7"/>
      <c r="AC310" s="7"/>
      <c r="AH310" s="16"/>
      <c r="AI310" s="16"/>
    </row>
    <row r="311" spans="1:45" x14ac:dyDescent="0.2">
      <c r="F311"/>
      <c r="G311" s="11"/>
      <c r="H311" s="7"/>
      <c r="I311" s="16"/>
      <c r="J311" s="16"/>
      <c r="P311" s="14"/>
      <c r="Q311" s="14"/>
      <c r="R311"/>
      <c r="Z311" s="16"/>
      <c r="AA311" s="16"/>
      <c r="AB311" s="7"/>
      <c r="AC311" s="7"/>
      <c r="AH311" s="16"/>
      <c r="AI311" s="16"/>
      <c r="AL311" s="39"/>
      <c r="AM311" s="39"/>
      <c r="AN311" s="39"/>
      <c r="AO311" s="39"/>
      <c r="AP311" s="39"/>
      <c r="AQ311" s="39"/>
      <c r="AR311" s="39"/>
      <c r="AS311" s="39"/>
    </row>
    <row r="313" spans="1:45" ht="90" thickBot="1" x14ac:dyDescent="0.25">
      <c r="A313" s="1" t="s">
        <v>987</v>
      </c>
      <c r="B313" s="1" t="s">
        <v>988</v>
      </c>
      <c r="C313" s="2" t="s">
        <v>956</v>
      </c>
      <c r="D313" s="2" t="s">
        <v>957</v>
      </c>
      <c r="E313" s="2" t="s">
        <v>989</v>
      </c>
      <c r="F313" s="8" t="s">
        <v>958</v>
      </c>
      <c r="G313" s="10" t="s">
        <v>959</v>
      </c>
      <c r="H313" s="4" t="s">
        <v>960</v>
      </c>
      <c r="I313" s="12" t="s">
        <v>990</v>
      </c>
      <c r="J313" s="3" t="s">
        <v>961</v>
      </c>
      <c r="K313" s="3" t="s">
        <v>962</v>
      </c>
      <c r="L313" s="5" t="s">
        <v>963</v>
      </c>
      <c r="M313" s="5" t="s">
        <v>964</v>
      </c>
      <c r="N313" s="5" t="s">
        <v>965</v>
      </c>
      <c r="O313" s="5" t="s">
        <v>966</v>
      </c>
      <c r="P313" s="6" t="s">
        <v>999</v>
      </c>
      <c r="Q313" s="4" t="s">
        <v>967</v>
      </c>
      <c r="R313" s="4" t="s">
        <v>968</v>
      </c>
      <c r="S313" s="4" t="s">
        <v>969</v>
      </c>
      <c r="T313" s="4" t="s">
        <v>970</v>
      </c>
      <c r="U313" s="4" t="s">
        <v>971</v>
      </c>
      <c r="V313" s="4" t="s">
        <v>972</v>
      </c>
      <c r="W313" s="4" t="s">
        <v>973</v>
      </c>
      <c r="X313" s="4" t="s">
        <v>974</v>
      </c>
      <c r="Y313" s="4" t="s">
        <v>975</v>
      </c>
      <c r="Z313" s="3" t="s">
        <v>991</v>
      </c>
      <c r="AA313" s="3" t="s">
        <v>976</v>
      </c>
      <c r="AB313" s="4" t="s">
        <v>977</v>
      </c>
      <c r="AC313" s="4" t="s">
        <v>978</v>
      </c>
      <c r="AD313" s="4" t="s">
        <v>979</v>
      </c>
      <c r="AE313" s="4" t="s">
        <v>980</v>
      </c>
      <c r="AF313" s="4" t="s">
        <v>981</v>
      </c>
      <c r="AG313" s="4" t="s">
        <v>982</v>
      </c>
      <c r="AH313" s="4" t="s">
        <v>983</v>
      </c>
      <c r="AI313" s="4" t="s">
        <v>984</v>
      </c>
      <c r="AJ313" s="4" t="s">
        <v>992</v>
      </c>
      <c r="AK313" s="4" t="s">
        <v>993</v>
      </c>
      <c r="AL313" s="4" t="s">
        <v>994</v>
      </c>
      <c r="AM313" s="4" t="s">
        <v>995</v>
      </c>
      <c r="AN313" s="4" t="s">
        <v>996</v>
      </c>
      <c r="AO313" s="4" t="s">
        <v>997</v>
      </c>
      <c r="AP313" s="4" t="s">
        <v>998</v>
      </c>
      <c r="AQ313" s="4" t="s">
        <v>985</v>
      </c>
      <c r="AR313" s="4" t="s">
        <v>986</v>
      </c>
    </row>
    <row r="314" spans="1:45" x14ac:dyDescent="0.2">
      <c r="A314">
        <v>65</v>
      </c>
      <c r="B314">
        <v>83</v>
      </c>
      <c r="C314" t="s">
        <v>759</v>
      </c>
      <c r="D314" t="s">
        <v>799</v>
      </c>
      <c r="E314" t="s">
        <v>800</v>
      </c>
      <c r="F314" s="9">
        <v>0.93</v>
      </c>
      <c r="G314" s="15">
        <v>86216</v>
      </c>
      <c r="H314" s="16">
        <v>1859</v>
      </c>
      <c r="I314" s="17">
        <v>1.1599999999999999</v>
      </c>
      <c r="J314" s="7">
        <v>1.39</v>
      </c>
      <c r="K314" s="7">
        <v>1.2</v>
      </c>
      <c r="L314" s="14">
        <v>24.2</v>
      </c>
      <c r="M314" s="14">
        <v>27.9</v>
      </c>
      <c r="N314" s="14">
        <v>24.8</v>
      </c>
      <c r="O314" s="14">
        <v>27.94</v>
      </c>
      <c r="P314">
        <v>570</v>
      </c>
      <c r="Q314" s="16">
        <v>13562</v>
      </c>
      <c r="R314" s="16">
        <v>22417</v>
      </c>
      <c r="S314" s="16">
        <v>42833</v>
      </c>
      <c r="T314" s="16">
        <v>15017</v>
      </c>
      <c r="U314" s="16">
        <v>393</v>
      </c>
      <c r="V314" s="16">
        <v>1012</v>
      </c>
      <c r="W314" s="16">
        <v>327</v>
      </c>
      <c r="X314" s="16">
        <v>80267</v>
      </c>
      <c r="Y314" s="16">
        <v>1731</v>
      </c>
      <c r="Z314" s="7">
        <v>1.1299999999999999</v>
      </c>
      <c r="AA314" s="7">
        <v>1.39</v>
      </c>
      <c r="AB314" s="16">
        <v>1555417</v>
      </c>
      <c r="AC314" s="16">
        <v>87986</v>
      </c>
      <c r="AD314" s="16">
        <v>38023</v>
      </c>
      <c r="AE314" s="16">
        <v>3145</v>
      </c>
      <c r="AF314" s="16">
        <v>753031</v>
      </c>
      <c r="AG314" s="16">
        <v>69624</v>
      </c>
      <c r="AH314">
        <v>3</v>
      </c>
      <c r="AI314" t="s">
        <v>16</v>
      </c>
      <c r="AK314">
        <v>5</v>
      </c>
      <c r="AL314">
        <v>7.9999999999999991</v>
      </c>
    </row>
    <row r="315" spans="1:45" x14ac:dyDescent="0.2">
      <c r="A315">
        <v>81</v>
      </c>
      <c r="B315">
        <v>120</v>
      </c>
      <c r="C315" t="s">
        <v>15</v>
      </c>
      <c r="D315" t="s">
        <v>776</v>
      </c>
      <c r="E315" t="s">
        <v>777</v>
      </c>
      <c r="F315" s="9">
        <v>4.3600000000000003</v>
      </c>
      <c r="G315" s="15">
        <v>62484</v>
      </c>
      <c r="H315" s="16">
        <v>1118</v>
      </c>
      <c r="I315" s="17">
        <v>1.17</v>
      </c>
      <c r="J315" s="7">
        <v>1.54</v>
      </c>
      <c r="K315" s="7">
        <v>1.21</v>
      </c>
      <c r="L315" s="14">
        <v>40.200000000000003</v>
      </c>
      <c r="M315" s="14">
        <v>46.7</v>
      </c>
      <c r="N315" s="14">
        <v>41</v>
      </c>
      <c r="O315" s="14">
        <v>46.73</v>
      </c>
      <c r="P315">
        <v>551</v>
      </c>
      <c r="Q315" s="16">
        <v>159454</v>
      </c>
      <c r="R315" s="16">
        <v>86942</v>
      </c>
      <c r="S315" s="16">
        <v>144119</v>
      </c>
      <c r="T315" s="16">
        <v>41495</v>
      </c>
      <c r="U315" s="16">
        <v>1265</v>
      </c>
      <c r="V315" s="16">
        <v>2861</v>
      </c>
      <c r="W315" s="16">
        <v>750</v>
      </c>
      <c r="X315" s="16">
        <v>272557</v>
      </c>
      <c r="Y315" s="16">
        <v>4876</v>
      </c>
      <c r="Z315" s="7">
        <v>1.1499999999999999</v>
      </c>
      <c r="AA315" s="7">
        <v>1.55</v>
      </c>
      <c r="AB315" s="16">
        <v>5149794</v>
      </c>
      <c r="AC315" s="16">
        <v>252431</v>
      </c>
      <c r="AD315" s="16">
        <v>77202</v>
      </c>
      <c r="AE315" s="16">
        <v>11230</v>
      </c>
      <c r="AF315" s="16">
        <v>1539336</v>
      </c>
      <c r="AG315" s="16">
        <v>246662</v>
      </c>
      <c r="AH315">
        <v>3</v>
      </c>
      <c r="AI315" t="s">
        <v>16</v>
      </c>
      <c r="AK315">
        <v>5</v>
      </c>
      <c r="AL315">
        <v>10</v>
      </c>
    </row>
    <row r="316" spans="1:45" x14ac:dyDescent="0.2">
      <c r="A316">
        <v>92</v>
      </c>
      <c r="B316">
        <v>121</v>
      </c>
      <c r="C316" t="s">
        <v>2</v>
      </c>
      <c r="D316" t="s">
        <v>270</v>
      </c>
      <c r="E316" t="s">
        <v>271</v>
      </c>
      <c r="F316" s="9">
        <v>1.66</v>
      </c>
      <c r="G316" s="15">
        <v>52339</v>
      </c>
      <c r="H316" s="16">
        <v>1094</v>
      </c>
      <c r="I316" s="17">
        <v>1.3</v>
      </c>
      <c r="J316" s="7">
        <v>1.81</v>
      </c>
      <c r="K316" s="7">
        <v>1.31</v>
      </c>
      <c r="L316" s="14">
        <v>17.600000000000001</v>
      </c>
      <c r="M316" s="14">
        <v>21.8</v>
      </c>
      <c r="N316" s="14">
        <v>17.100000000000001</v>
      </c>
      <c r="O316" s="14">
        <v>21.04</v>
      </c>
      <c r="P316">
        <v>165</v>
      </c>
      <c r="Q316" s="16">
        <v>9264</v>
      </c>
      <c r="R316" s="16">
        <v>19682</v>
      </c>
      <c r="S316" s="16">
        <v>40143</v>
      </c>
      <c r="T316" s="16">
        <v>27058</v>
      </c>
      <c r="U316" s="16">
        <v>328</v>
      </c>
      <c r="V316" s="16">
        <v>925</v>
      </c>
      <c r="W316" s="16">
        <v>563</v>
      </c>
      <c r="X316" s="16">
        <v>86883</v>
      </c>
      <c r="Y316" s="16">
        <v>1817</v>
      </c>
      <c r="Z316" s="7">
        <v>1.27</v>
      </c>
      <c r="AA316" s="7">
        <v>1.89</v>
      </c>
      <c r="AB316" s="16">
        <v>1664227</v>
      </c>
      <c r="AC316" s="16">
        <v>89271</v>
      </c>
      <c r="AD316" s="16">
        <v>32280</v>
      </c>
      <c r="AE316" s="16">
        <v>1858</v>
      </c>
      <c r="AF316" s="16">
        <v>636565</v>
      </c>
      <c r="AG316" s="16">
        <v>40476</v>
      </c>
      <c r="AH316">
        <v>3</v>
      </c>
      <c r="AI316" t="s">
        <v>16</v>
      </c>
      <c r="AK316">
        <v>4</v>
      </c>
      <c r="AL316">
        <v>13</v>
      </c>
    </row>
    <row r="317" spans="1:45" x14ac:dyDescent="0.2">
      <c r="A317">
        <v>96</v>
      </c>
      <c r="B317">
        <v>72</v>
      </c>
      <c r="C317" t="s">
        <v>374</v>
      </c>
      <c r="D317" t="s">
        <v>377</v>
      </c>
      <c r="E317" t="s">
        <v>378</v>
      </c>
      <c r="F317" s="9">
        <v>6.86</v>
      </c>
      <c r="G317" s="15">
        <v>46999</v>
      </c>
      <c r="H317" s="16">
        <v>2166</v>
      </c>
      <c r="I317" s="17">
        <v>1.2</v>
      </c>
      <c r="J317" s="7">
        <v>1.57</v>
      </c>
      <c r="K317" s="7">
        <v>1.21</v>
      </c>
      <c r="L317" s="14">
        <v>45.1</v>
      </c>
      <c r="M317" s="14">
        <v>51.1</v>
      </c>
      <c r="N317" s="14">
        <v>45.5</v>
      </c>
      <c r="O317" s="14">
        <v>51.09</v>
      </c>
      <c r="P317">
        <v>243</v>
      </c>
      <c r="Q317" s="16">
        <v>127693</v>
      </c>
      <c r="R317" s="16">
        <v>95150</v>
      </c>
      <c r="S317" s="16">
        <v>164084</v>
      </c>
      <c r="T317" s="16">
        <v>63131</v>
      </c>
      <c r="U317" s="16">
        <v>3580</v>
      </c>
      <c r="V317" s="16">
        <v>8426</v>
      </c>
      <c r="W317" s="16">
        <v>2848</v>
      </c>
      <c r="X317" s="16">
        <v>322366</v>
      </c>
      <c r="Y317" s="16">
        <v>14854</v>
      </c>
      <c r="Z317" s="7">
        <v>1.18</v>
      </c>
      <c r="AA317" s="7">
        <v>1.57</v>
      </c>
      <c r="AB317" s="16">
        <v>6424415</v>
      </c>
      <c r="AC317" s="16">
        <v>764953</v>
      </c>
      <c r="AD317" s="16">
        <v>124570</v>
      </c>
      <c r="AE317" s="16">
        <v>31841</v>
      </c>
      <c r="AF317" s="16">
        <v>2521631</v>
      </c>
      <c r="AG317" s="16">
        <v>704660</v>
      </c>
      <c r="AH317">
        <v>3</v>
      </c>
      <c r="AI317" t="s">
        <v>16</v>
      </c>
      <c r="AK317">
        <v>2</v>
      </c>
      <c r="AL317">
        <v>14</v>
      </c>
    </row>
    <row r="318" spans="1:45" x14ac:dyDescent="0.2">
      <c r="A318">
        <v>101</v>
      </c>
      <c r="B318">
        <v>95</v>
      </c>
      <c r="C318" t="s">
        <v>759</v>
      </c>
      <c r="D318" t="s">
        <v>785</v>
      </c>
      <c r="E318" t="s">
        <v>786</v>
      </c>
      <c r="F318" s="9">
        <v>1.46</v>
      </c>
      <c r="G318" s="15">
        <v>44831</v>
      </c>
      <c r="H318" s="16">
        <v>1624</v>
      </c>
      <c r="I318" s="17">
        <v>1.1399999999999999</v>
      </c>
      <c r="J318" s="7">
        <v>1.36</v>
      </c>
      <c r="K318" s="7">
        <v>1.1499999999999999</v>
      </c>
      <c r="L318" s="14">
        <v>24.4</v>
      </c>
      <c r="M318" s="14">
        <v>27.8</v>
      </c>
      <c r="N318" s="14">
        <v>24.6</v>
      </c>
      <c r="O318" s="14">
        <v>27.73</v>
      </c>
      <c r="P318">
        <v>558</v>
      </c>
      <c r="Q318" s="16">
        <v>17058</v>
      </c>
      <c r="R318" s="16">
        <v>19052</v>
      </c>
      <c r="S318" s="16">
        <v>33652</v>
      </c>
      <c r="T318" s="16">
        <v>12660</v>
      </c>
      <c r="U318" s="16">
        <v>612</v>
      </c>
      <c r="V318" s="16">
        <v>1285</v>
      </c>
      <c r="W318" s="16">
        <v>470</v>
      </c>
      <c r="X318" s="16">
        <v>65364</v>
      </c>
      <c r="Y318" s="16">
        <v>2367</v>
      </c>
      <c r="Z318" s="7">
        <v>1.1299999999999999</v>
      </c>
      <c r="AA318" s="7">
        <v>1.36</v>
      </c>
      <c r="AB318" s="16">
        <v>1303403</v>
      </c>
      <c r="AC318" s="16">
        <v>121607</v>
      </c>
      <c r="AD318" s="16">
        <v>35302</v>
      </c>
      <c r="AE318" s="16">
        <v>4929</v>
      </c>
      <c r="AF318" s="16">
        <v>704140</v>
      </c>
      <c r="AG318" s="16">
        <v>108999</v>
      </c>
      <c r="AH318">
        <v>3</v>
      </c>
      <c r="AI318" t="s">
        <v>16</v>
      </c>
      <c r="AK318">
        <v>5</v>
      </c>
      <c r="AL318">
        <v>7.9999999999999991</v>
      </c>
    </row>
    <row r="319" spans="1:45" x14ac:dyDescent="0.2">
      <c r="A319">
        <v>108</v>
      </c>
      <c r="B319">
        <v>86</v>
      </c>
      <c r="C319" t="s">
        <v>34</v>
      </c>
      <c r="D319" t="s">
        <v>512</v>
      </c>
      <c r="E319" t="s">
        <v>426</v>
      </c>
      <c r="F319" s="9">
        <v>0.36</v>
      </c>
      <c r="G319" s="15">
        <v>40330</v>
      </c>
      <c r="H319" s="16">
        <v>1826</v>
      </c>
      <c r="I319" s="17">
        <v>1.0900000000000001</v>
      </c>
      <c r="J319" s="7">
        <v>1.48</v>
      </c>
      <c r="K319" s="7">
        <v>1.1000000000000001</v>
      </c>
      <c r="L319" s="14">
        <v>20.7</v>
      </c>
      <c r="M319" s="14">
        <v>22</v>
      </c>
      <c r="N319" s="14">
        <v>20.9</v>
      </c>
      <c r="O319" s="14">
        <v>22.08</v>
      </c>
      <c r="P319">
        <v>359</v>
      </c>
      <c r="Q319" s="16">
        <v>6840</v>
      </c>
      <c r="R319" s="16">
        <v>3924</v>
      </c>
      <c r="S319" s="16">
        <v>7024</v>
      </c>
      <c r="T319" s="16">
        <v>3571</v>
      </c>
      <c r="U319" s="16">
        <v>142</v>
      </c>
      <c r="V319" s="16">
        <v>345</v>
      </c>
      <c r="W319" s="16">
        <v>171</v>
      </c>
      <c r="X319" s="16">
        <v>14519</v>
      </c>
      <c r="Y319" s="16">
        <v>657</v>
      </c>
      <c r="Z319" s="7">
        <v>1.08</v>
      </c>
      <c r="AA319" s="7">
        <v>1.48</v>
      </c>
      <c r="AB319" s="16">
        <v>290795</v>
      </c>
      <c r="AC319" s="16">
        <v>32687</v>
      </c>
      <c r="AD319" s="16">
        <v>6568</v>
      </c>
      <c r="AE319" s="16">
        <v>864</v>
      </c>
      <c r="AF319" s="16">
        <v>130586</v>
      </c>
      <c r="AG319" s="16">
        <v>18824</v>
      </c>
      <c r="AH319">
        <v>3</v>
      </c>
      <c r="AI319" t="s">
        <v>16</v>
      </c>
      <c r="AK319">
        <v>3</v>
      </c>
      <c r="AL319">
        <v>11</v>
      </c>
    </row>
    <row r="320" spans="1:45" x14ac:dyDescent="0.2">
      <c r="A320">
        <v>134</v>
      </c>
      <c r="B320">
        <v>133</v>
      </c>
      <c r="C320" t="s">
        <v>34</v>
      </c>
      <c r="D320" t="s">
        <v>513</v>
      </c>
      <c r="E320" t="s">
        <v>426</v>
      </c>
      <c r="F320" s="9">
        <v>0.57999999999999996</v>
      </c>
      <c r="G320" s="15">
        <v>26827</v>
      </c>
      <c r="H320" s="16">
        <v>954</v>
      </c>
      <c r="I320" s="17">
        <v>1.0900000000000001</v>
      </c>
      <c r="J320" s="7">
        <v>1.44</v>
      </c>
      <c r="K320" s="7">
        <v>1.1100000000000001</v>
      </c>
      <c r="L320" s="14">
        <v>20.9</v>
      </c>
      <c r="M320" s="14">
        <v>22.5</v>
      </c>
      <c r="N320" s="14">
        <v>20.6</v>
      </c>
      <c r="O320" s="14">
        <v>22.4</v>
      </c>
      <c r="P320">
        <v>360</v>
      </c>
      <c r="Q320" s="16">
        <v>8924</v>
      </c>
      <c r="R320" s="16">
        <v>5692</v>
      </c>
      <c r="S320" s="16">
        <v>8134</v>
      </c>
      <c r="T320" s="16">
        <v>1842</v>
      </c>
      <c r="U320" s="16">
        <v>154</v>
      </c>
      <c r="V320" s="16">
        <v>323</v>
      </c>
      <c r="W320" s="16">
        <v>80</v>
      </c>
      <c r="X320" s="16">
        <v>15667</v>
      </c>
      <c r="Y320" s="16">
        <v>557</v>
      </c>
      <c r="Z320" s="7">
        <v>1.1000000000000001</v>
      </c>
      <c r="AA320" s="7">
        <v>1.44</v>
      </c>
      <c r="AB320" s="16">
        <v>308673</v>
      </c>
      <c r="AC320" s="16">
        <v>27593</v>
      </c>
      <c r="AD320" s="16">
        <v>6743</v>
      </c>
      <c r="AE320" s="16">
        <v>666</v>
      </c>
      <c r="AF320" s="16">
        <v>133682</v>
      </c>
      <c r="AG320" s="16">
        <v>14606</v>
      </c>
      <c r="AH320">
        <v>3</v>
      </c>
      <c r="AI320" t="s">
        <v>16</v>
      </c>
      <c r="AK320">
        <v>3</v>
      </c>
      <c r="AL320">
        <v>11</v>
      </c>
    </row>
    <row r="321" spans="1:38" x14ac:dyDescent="0.2">
      <c r="A321">
        <v>150</v>
      </c>
      <c r="B321">
        <v>96</v>
      </c>
      <c r="C321" t="s">
        <v>80</v>
      </c>
      <c r="D321" t="s">
        <v>589</v>
      </c>
      <c r="E321" t="s">
        <v>599</v>
      </c>
      <c r="F321" s="9">
        <v>6.47</v>
      </c>
      <c r="G321" s="15">
        <v>22563</v>
      </c>
      <c r="H321" s="16">
        <v>1619</v>
      </c>
      <c r="I321" s="17">
        <v>1.1100000000000001</v>
      </c>
      <c r="J321" s="7">
        <v>1.4</v>
      </c>
      <c r="K321" s="7">
        <v>1.1299999999999999</v>
      </c>
      <c r="L321" s="14">
        <v>57</v>
      </c>
      <c r="M321" s="14">
        <v>61.9</v>
      </c>
      <c r="N321" s="14">
        <v>56.4</v>
      </c>
      <c r="O321" s="14">
        <v>61.68</v>
      </c>
      <c r="P321">
        <v>427</v>
      </c>
      <c r="Q321" s="16">
        <v>171502</v>
      </c>
      <c r="R321" s="16">
        <v>53864</v>
      </c>
      <c r="S321" s="16">
        <v>67300</v>
      </c>
      <c r="T321" s="16">
        <v>24704</v>
      </c>
      <c r="U321" s="16">
        <v>3245</v>
      </c>
      <c r="V321" s="16">
        <v>5487</v>
      </c>
      <c r="W321" s="16">
        <v>1736</v>
      </c>
      <c r="X321" s="16">
        <v>145868</v>
      </c>
      <c r="Y321" s="16">
        <v>10468</v>
      </c>
      <c r="Z321" s="7">
        <v>1.1200000000000001</v>
      </c>
      <c r="AA321" s="7">
        <v>1.43</v>
      </c>
      <c r="AB321" s="16">
        <v>2999959</v>
      </c>
      <c r="AC321" s="16">
        <v>531000</v>
      </c>
      <c r="AD321" s="16">
        <v>47794</v>
      </c>
      <c r="AE321" s="16">
        <v>18610</v>
      </c>
      <c r="AF321" s="16">
        <v>975782</v>
      </c>
      <c r="AG321" s="16">
        <v>404717</v>
      </c>
      <c r="AH321">
        <v>1</v>
      </c>
      <c r="AI321" t="s">
        <v>16</v>
      </c>
      <c r="AJ321">
        <v>1</v>
      </c>
      <c r="AK321">
        <v>4</v>
      </c>
      <c r="AL321">
        <v>1.9999999999999998</v>
      </c>
    </row>
    <row r="322" spans="1:38" x14ac:dyDescent="0.2">
      <c r="A322">
        <v>154</v>
      </c>
      <c r="B322">
        <v>189</v>
      </c>
      <c r="C322" t="s">
        <v>167</v>
      </c>
      <c r="D322" t="s">
        <v>160</v>
      </c>
      <c r="E322" t="s">
        <v>169</v>
      </c>
      <c r="F322" s="9">
        <v>9.3800000000000008</v>
      </c>
      <c r="G322" s="15">
        <v>21995</v>
      </c>
      <c r="H322" s="16">
        <v>491</v>
      </c>
      <c r="I322" s="17">
        <v>1.06</v>
      </c>
      <c r="J322" s="7">
        <v>1.21</v>
      </c>
      <c r="K322" s="7">
        <v>1.1000000000000001</v>
      </c>
      <c r="L322" s="14">
        <v>49</v>
      </c>
      <c r="M322" s="14">
        <v>50.3</v>
      </c>
      <c r="N322" s="14">
        <v>48.4</v>
      </c>
      <c r="O322" s="14">
        <v>49.76</v>
      </c>
      <c r="P322">
        <v>89</v>
      </c>
      <c r="Q322" s="16">
        <v>245872</v>
      </c>
      <c r="R322" s="16">
        <v>56903</v>
      </c>
      <c r="S322" s="16">
        <v>101576</v>
      </c>
      <c r="T322" s="16">
        <v>47924</v>
      </c>
      <c r="U322" s="16">
        <v>1023</v>
      </c>
      <c r="V322" s="16">
        <v>2514</v>
      </c>
      <c r="W322" s="16">
        <v>1067</v>
      </c>
      <c r="X322" s="16">
        <v>206404</v>
      </c>
      <c r="Y322" s="16">
        <v>4604</v>
      </c>
      <c r="Z322" s="7">
        <v>1.06</v>
      </c>
      <c r="AA322" s="7">
        <v>1.22</v>
      </c>
      <c r="AB322" s="16">
        <v>3969373</v>
      </c>
      <c r="AC322" s="16">
        <v>239750</v>
      </c>
      <c r="AD322" s="16">
        <v>80043</v>
      </c>
      <c r="AE322" s="16">
        <v>11227</v>
      </c>
      <c r="AF322" s="16">
        <v>1596015</v>
      </c>
      <c r="AG322" s="16">
        <v>247594</v>
      </c>
      <c r="AH322">
        <v>3</v>
      </c>
      <c r="AI322" t="s">
        <v>16</v>
      </c>
      <c r="AJ322">
        <v>3</v>
      </c>
      <c r="AK322">
        <v>2</v>
      </c>
      <c r="AL322">
        <v>0.99999999999999989</v>
      </c>
    </row>
    <row r="323" spans="1:38" x14ac:dyDescent="0.2">
      <c r="A323">
        <v>159</v>
      </c>
      <c r="B323">
        <v>138</v>
      </c>
      <c r="C323" t="s">
        <v>59</v>
      </c>
      <c r="D323" t="s">
        <v>69</v>
      </c>
      <c r="E323" t="s">
        <v>70</v>
      </c>
      <c r="F323" s="9">
        <v>0.63</v>
      </c>
      <c r="G323" s="15">
        <v>21145</v>
      </c>
      <c r="H323" s="16">
        <v>888</v>
      </c>
      <c r="I323" s="17">
        <v>1.1599999999999999</v>
      </c>
      <c r="J323" s="7">
        <v>1.61</v>
      </c>
      <c r="K323" s="7">
        <v>1.18</v>
      </c>
      <c r="L323" s="14">
        <v>17.8</v>
      </c>
      <c r="M323" s="14">
        <v>20.5</v>
      </c>
      <c r="N323" s="14">
        <v>17.600000000000001</v>
      </c>
      <c r="O323" s="14">
        <v>20.27</v>
      </c>
      <c r="P323">
        <v>38</v>
      </c>
      <c r="Q323" s="16">
        <v>2616</v>
      </c>
      <c r="R323" s="16">
        <v>4175</v>
      </c>
      <c r="S323" s="16">
        <v>6992</v>
      </c>
      <c r="T323" s="16">
        <v>2176</v>
      </c>
      <c r="U323" s="16">
        <v>142</v>
      </c>
      <c r="V323" s="16">
        <v>333</v>
      </c>
      <c r="W323" s="16">
        <v>85</v>
      </c>
      <c r="X323" s="16">
        <v>13342</v>
      </c>
      <c r="Y323" s="16">
        <v>560</v>
      </c>
      <c r="Z323" s="7">
        <v>1.1599999999999999</v>
      </c>
      <c r="AA323" s="7">
        <v>1.66</v>
      </c>
      <c r="AB323" s="16">
        <v>264559</v>
      </c>
      <c r="AC323" s="16">
        <v>27581</v>
      </c>
      <c r="AD323" s="16">
        <v>5326</v>
      </c>
      <c r="AE323" s="16">
        <v>591</v>
      </c>
      <c r="AF323" s="16">
        <v>105752</v>
      </c>
      <c r="AG323" s="16">
        <v>12968</v>
      </c>
      <c r="AH323">
        <v>3</v>
      </c>
      <c r="AI323" t="s">
        <v>16</v>
      </c>
      <c r="AK323">
        <v>4</v>
      </c>
      <c r="AL323">
        <v>6</v>
      </c>
    </row>
    <row r="324" spans="1:38" x14ac:dyDescent="0.2">
      <c r="A324">
        <v>166</v>
      </c>
      <c r="B324">
        <v>143</v>
      </c>
      <c r="C324" t="s">
        <v>30</v>
      </c>
      <c r="D324" t="s">
        <v>65</v>
      </c>
      <c r="E324" t="s">
        <v>66</v>
      </c>
      <c r="F324" s="9">
        <v>0.31</v>
      </c>
      <c r="G324" s="15">
        <v>16622</v>
      </c>
      <c r="H324" s="16">
        <v>872</v>
      </c>
      <c r="I324" s="17">
        <v>1.1299999999999999</v>
      </c>
      <c r="J324" s="7">
        <v>1.55</v>
      </c>
      <c r="K324" s="7">
        <v>1.1599999999999999</v>
      </c>
      <c r="L324" s="14">
        <v>27.6</v>
      </c>
      <c r="M324" s="14">
        <v>30.8</v>
      </c>
      <c r="N324" s="14">
        <v>27.4</v>
      </c>
      <c r="O324" s="14">
        <v>30.81</v>
      </c>
      <c r="P324">
        <v>35</v>
      </c>
      <c r="Q324" s="16">
        <v>3140</v>
      </c>
      <c r="R324" s="16">
        <v>2248</v>
      </c>
      <c r="S324" s="16">
        <v>2240</v>
      </c>
      <c r="T324" s="16">
        <v>731</v>
      </c>
      <c r="U324" s="16">
        <v>98</v>
      </c>
      <c r="V324" s="16">
        <v>134</v>
      </c>
      <c r="W324" s="16">
        <v>42</v>
      </c>
      <c r="X324" s="16">
        <v>5219</v>
      </c>
      <c r="Y324" s="16">
        <v>274</v>
      </c>
      <c r="Z324" s="7">
        <v>1.1399999999999999</v>
      </c>
      <c r="AA324" s="7">
        <v>1.55</v>
      </c>
      <c r="AB324" s="16">
        <v>106471</v>
      </c>
      <c r="AC324" s="16">
        <v>13897</v>
      </c>
      <c r="AD324" s="16">
        <v>2783</v>
      </c>
      <c r="AE324" s="16">
        <v>500</v>
      </c>
      <c r="AF324" s="16">
        <v>55623</v>
      </c>
      <c r="AG324" s="16">
        <v>10891</v>
      </c>
      <c r="AH324">
        <v>3</v>
      </c>
      <c r="AI324" t="s">
        <v>16</v>
      </c>
      <c r="AK324">
        <v>3</v>
      </c>
      <c r="AL324">
        <v>11</v>
      </c>
    </row>
    <row r="325" spans="1:38" x14ac:dyDescent="0.2">
      <c r="A325">
        <v>169</v>
      </c>
      <c r="B325">
        <v>162</v>
      </c>
      <c r="C325" t="s">
        <v>80</v>
      </c>
      <c r="D325" t="s">
        <v>408</v>
      </c>
      <c r="E325" t="s">
        <v>410</v>
      </c>
      <c r="F325" s="9">
        <v>8.77</v>
      </c>
      <c r="G325" s="15">
        <v>15506</v>
      </c>
      <c r="H325" s="16">
        <v>700</v>
      </c>
      <c r="I325" s="17">
        <v>1.1200000000000001</v>
      </c>
      <c r="J325" s="7">
        <v>1.36</v>
      </c>
      <c r="K325" s="7">
        <v>1.17</v>
      </c>
      <c r="L325" s="14">
        <v>47.1</v>
      </c>
      <c r="M325" s="14">
        <v>51.6</v>
      </c>
      <c r="N325" s="14">
        <v>47.6</v>
      </c>
      <c r="O325" s="14">
        <v>51.69</v>
      </c>
      <c r="P325">
        <v>271</v>
      </c>
      <c r="Q325" s="16">
        <v>122623</v>
      </c>
      <c r="R325" s="16">
        <v>51271</v>
      </c>
      <c r="S325" s="16">
        <v>55075</v>
      </c>
      <c r="T325" s="16">
        <v>29597</v>
      </c>
      <c r="U325" s="16">
        <v>2021</v>
      </c>
      <c r="V325" s="16">
        <v>2775</v>
      </c>
      <c r="W325" s="16">
        <v>1343</v>
      </c>
      <c r="X325" s="16">
        <v>135942</v>
      </c>
      <c r="Y325" s="16">
        <v>6139</v>
      </c>
      <c r="Z325" s="7">
        <v>1.1100000000000001</v>
      </c>
      <c r="AA325" s="7">
        <v>1.34</v>
      </c>
      <c r="AB325" s="16">
        <v>2694908</v>
      </c>
      <c r="AC325" s="16">
        <v>317800</v>
      </c>
      <c r="AD325" s="16">
        <v>47149</v>
      </c>
      <c r="AE325" s="16">
        <v>13994</v>
      </c>
      <c r="AF325" s="16">
        <v>958901</v>
      </c>
      <c r="AG325" s="16">
        <v>309255</v>
      </c>
      <c r="AH325">
        <v>3</v>
      </c>
      <c r="AI325" t="s">
        <v>16</v>
      </c>
      <c r="AJ325">
        <v>1</v>
      </c>
      <c r="AK325">
        <v>4</v>
      </c>
      <c r="AL325">
        <v>1.9999999999999998</v>
      </c>
    </row>
    <row r="326" spans="1:38" x14ac:dyDescent="0.2">
      <c r="A326">
        <v>184</v>
      </c>
      <c r="B326">
        <v>222</v>
      </c>
      <c r="C326" t="s">
        <v>157</v>
      </c>
      <c r="D326" t="s">
        <v>158</v>
      </c>
      <c r="E326" t="s">
        <v>159</v>
      </c>
      <c r="F326" s="9">
        <v>5.22</v>
      </c>
      <c r="G326" s="15">
        <v>12955</v>
      </c>
      <c r="H326" s="16">
        <v>390</v>
      </c>
      <c r="I326" s="17">
        <v>1.1299999999999999</v>
      </c>
      <c r="J326" s="7">
        <v>1.32</v>
      </c>
      <c r="K326" s="7">
        <v>1.1399999999999999</v>
      </c>
      <c r="L326" s="14">
        <v>34.6</v>
      </c>
      <c r="M326" s="14">
        <v>38.299999999999997</v>
      </c>
      <c r="N326" s="14">
        <v>34.299999999999997</v>
      </c>
      <c r="O326" s="14">
        <v>37.79</v>
      </c>
      <c r="P326">
        <v>82</v>
      </c>
      <c r="Q326" s="16">
        <v>31967</v>
      </c>
      <c r="R326" s="16">
        <v>19664</v>
      </c>
      <c r="S326" s="16">
        <v>31990</v>
      </c>
      <c r="T326" s="16">
        <v>15904</v>
      </c>
      <c r="U326" s="16">
        <v>514</v>
      </c>
      <c r="V326" s="16">
        <v>1042</v>
      </c>
      <c r="W326" s="16">
        <v>479</v>
      </c>
      <c r="X326" s="16">
        <v>67558</v>
      </c>
      <c r="Y326" s="16">
        <v>2035</v>
      </c>
      <c r="Z326" s="7">
        <v>1.1200000000000001</v>
      </c>
      <c r="AA326" s="7">
        <v>1.32</v>
      </c>
      <c r="AB326" s="16">
        <v>1325272</v>
      </c>
      <c r="AC326" s="16">
        <v>104171</v>
      </c>
      <c r="AD326" s="16">
        <v>31568</v>
      </c>
      <c r="AE326" s="16">
        <v>4089</v>
      </c>
      <c r="AF326" s="16">
        <v>628443</v>
      </c>
      <c r="AG326" s="16">
        <v>90011</v>
      </c>
      <c r="AH326">
        <v>3</v>
      </c>
      <c r="AI326" t="s">
        <v>16</v>
      </c>
      <c r="AK326">
        <v>3</v>
      </c>
      <c r="AL326">
        <v>11</v>
      </c>
    </row>
    <row r="327" spans="1:38" x14ac:dyDescent="0.2">
      <c r="A327">
        <v>185</v>
      </c>
      <c r="B327">
        <v>190</v>
      </c>
      <c r="C327" t="s">
        <v>34</v>
      </c>
      <c r="D327" t="s">
        <v>39</v>
      </c>
      <c r="E327" t="s">
        <v>40</v>
      </c>
      <c r="F327" s="9">
        <v>8.4499999999999993</v>
      </c>
      <c r="G327" s="15">
        <v>12698</v>
      </c>
      <c r="H327" s="16">
        <v>485</v>
      </c>
      <c r="I327" s="17">
        <v>1.1299999999999999</v>
      </c>
      <c r="J327" s="7">
        <v>1.35</v>
      </c>
      <c r="K327" s="7">
        <v>1.1399999999999999</v>
      </c>
      <c r="L327" s="14">
        <v>36.1</v>
      </c>
      <c r="M327" s="14">
        <v>40.4</v>
      </c>
      <c r="N327" s="14">
        <v>36.6</v>
      </c>
      <c r="O327" s="14">
        <v>40.5</v>
      </c>
      <c r="P327">
        <v>19</v>
      </c>
      <c r="Q327" s="16">
        <v>72549</v>
      </c>
      <c r="R327" s="16">
        <v>35004</v>
      </c>
      <c r="S327" s="16">
        <v>48073</v>
      </c>
      <c r="T327" s="16">
        <v>24274</v>
      </c>
      <c r="U327" s="16">
        <v>1160</v>
      </c>
      <c r="V327" s="16">
        <v>1990</v>
      </c>
      <c r="W327" s="16">
        <v>947</v>
      </c>
      <c r="X327" s="16">
        <v>107351</v>
      </c>
      <c r="Y327" s="16">
        <v>4098</v>
      </c>
      <c r="Z327" s="7">
        <v>1.1200000000000001</v>
      </c>
      <c r="AA327" s="7">
        <v>1.35</v>
      </c>
      <c r="AB327" s="16">
        <v>2109995</v>
      </c>
      <c r="AC327" s="16">
        <v>210028</v>
      </c>
      <c r="AD327" s="16">
        <v>39501</v>
      </c>
      <c r="AE327" s="16">
        <v>8524</v>
      </c>
      <c r="AF327" s="16">
        <v>792489</v>
      </c>
      <c r="AG327" s="16">
        <v>185513</v>
      </c>
      <c r="AH327">
        <v>3</v>
      </c>
      <c r="AI327" t="s">
        <v>16</v>
      </c>
      <c r="AK327">
        <v>3</v>
      </c>
      <c r="AL327">
        <v>11</v>
      </c>
    </row>
    <row r="328" spans="1:38" x14ac:dyDescent="0.2">
      <c r="A328">
        <v>186</v>
      </c>
      <c r="B328">
        <v>207</v>
      </c>
      <c r="C328" t="s">
        <v>99</v>
      </c>
      <c r="D328" t="s">
        <v>675</v>
      </c>
      <c r="E328" t="s">
        <v>676</v>
      </c>
      <c r="F328" s="9">
        <v>0.19</v>
      </c>
      <c r="G328" s="15">
        <v>12622</v>
      </c>
      <c r="H328" s="16">
        <v>432</v>
      </c>
      <c r="I328" s="17">
        <v>1.0900000000000001</v>
      </c>
      <c r="J328" s="7">
        <v>1.43</v>
      </c>
      <c r="K328" s="7">
        <v>1.1100000000000001</v>
      </c>
      <c r="L328" s="14">
        <v>17.100000000000001</v>
      </c>
      <c r="M328" s="14">
        <v>18.100000000000001</v>
      </c>
      <c r="N328" s="14">
        <v>17.3</v>
      </c>
      <c r="O328" s="14">
        <v>18.11</v>
      </c>
      <c r="P328">
        <v>481</v>
      </c>
      <c r="Q328" s="16">
        <v>597</v>
      </c>
      <c r="R328" s="16">
        <v>507</v>
      </c>
      <c r="S328" s="16">
        <v>1443</v>
      </c>
      <c r="T328" s="16">
        <v>486</v>
      </c>
      <c r="U328" s="16">
        <v>13</v>
      </c>
      <c r="V328" s="16">
        <v>54</v>
      </c>
      <c r="W328" s="16">
        <v>16</v>
      </c>
      <c r="X328" s="16">
        <v>2436</v>
      </c>
      <c r="Y328" s="16">
        <v>83</v>
      </c>
      <c r="Z328" s="7">
        <v>1.08</v>
      </c>
      <c r="AA328" s="7">
        <v>1.42</v>
      </c>
      <c r="AB328" s="16">
        <v>47646</v>
      </c>
      <c r="AC328" s="16">
        <v>4104</v>
      </c>
      <c r="AD328" s="16">
        <v>920</v>
      </c>
      <c r="AE328" s="16">
        <v>87</v>
      </c>
      <c r="AF328" s="16">
        <v>18223</v>
      </c>
      <c r="AG328" s="16">
        <v>1904</v>
      </c>
      <c r="AH328">
        <v>3</v>
      </c>
      <c r="AI328" t="s">
        <v>16</v>
      </c>
      <c r="AK328">
        <v>2</v>
      </c>
      <c r="AL328">
        <v>7</v>
      </c>
    </row>
    <row r="329" spans="1:38" x14ac:dyDescent="0.2">
      <c r="A329">
        <v>187</v>
      </c>
      <c r="B329">
        <v>242</v>
      </c>
      <c r="C329" t="s">
        <v>80</v>
      </c>
      <c r="D329" t="s">
        <v>432</v>
      </c>
      <c r="E329" t="s">
        <v>253</v>
      </c>
      <c r="F329" s="9">
        <v>5.99</v>
      </c>
      <c r="G329" s="15">
        <v>12571</v>
      </c>
      <c r="H329" s="16">
        <v>328</v>
      </c>
      <c r="I329" s="17">
        <v>1.1000000000000001</v>
      </c>
      <c r="J329" s="7">
        <v>1.32</v>
      </c>
      <c r="K329" s="7">
        <v>1.1100000000000001</v>
      </c>
      <c r="L329" s="14">
        <v>41.2</v>
      </c>
      <c r="M329" s="14">
        <v>44.5</v>
      </c>
      <c r="N329" s="14">
        <v>41</v>
      </c>
      <c r="O329" s="14">
        <v>43.98</v>
      </c>
      <c r="P329">
        <v>288</v>
      </c>
      <c r="Q329" s="16">
        <v>73941</v>
      </c>
      <c r="R329" s="16">
        <v>25513</v>
      </c>
      <c r="S329" s="16">
        <v>35953</v>
      </c>
      <c r="T329" s="16">
        <v>13849</v>
      </c>
      <c r="U329" s="16">
        <v>578</v>
      </c>
      <c r="V329" s="16">
        <v>1018</v>
      </c>
      <c r="W329" s="16">
        <v>368</v>
      </c>
      <c r="X329" s="16">
        <v>75315</v>
      </c>
      <c r="Y329" s="16">
        <v>1964</v>
      </c>
      <c r="Z329" s="7">
        <v>1.0900000000000001</v>
      </c>
      <c r="AA329" s="7">
        <v>1.29</v>
      </c>
      <c r="AB329" s="16">
        <v>1454316</v>
      </c>
      <c r="AC329" s="16">
        <v>102251</v>
      </c>
      <c r="AD329" s="16">
        <v>27956</v>
      </c>
      <c r="AE329" s="16">
        <v>4765</v>
      </c>
      <c r="AF329" s="16">
        <v>559541</v>
      </c>
      <c r="AG329" s="16">
        <v>105133</v>
      </c>
      <c r="AH329">
        <v>3</v>
      </c>
      <c r="AI329" t="s">
        <v>16</v>
      </c>
      <c r="AJ329">
        <v>2</v>
      </c>
      <c r="AK329">
        <v>4</v>
      </c>
      <c r="AL329">
        <v>3</v>
      </c>
    </row>
    <row r="330" spans="1:38" x14ac:dyDescent="0.2">
      <c r="A330">
        <v>188</v>
      </c>
      <c r="B330">
        <v>159</v>
      </c>
      <c r="C330" t="s">
        <v>80</v>
      </c>
      <c r="D330" t="s">
        <v>604</v>
      </c>
      <c r="E330" t="s">
        <v>605</v>
      </c>
      <c r="F330" s="9">
        <v>1.5</v>
      </c>
      <c r="G330" s="15">
        <v>12514</v>
      </c>
      <c r="H330" s="16">
        <v>747</v>
      </c>
      <c r="I330" s="17">
        <v>1.1299999999999999</v>
      </c>
      <c r="J330" s="7">
        <v>1.36</v>
      </c>
      <c r="K330" s="7">
        <v>1.1499999999999999</v>
      </c>
      <c r="L330" s="14">
        <v>21.2</v>
      </c>
      <c r="M330" s="14">
        <v>23.9</v>
      </c>
      <c r="N330" s="14">
        <v>21.4</v>
      </c>
      <c r="O330" s="14">
        <v>24.06</v>
      </c>
      <c r="P330">
        <v>432</v>
      </c>
      <c r="Q330" s="16">
        <v>7137</v>
      </c>
      <c r="R330" s="16">
        <v>6028</v>
      </c>
      <c r="S330" s="16">
        <v>9380</v>
      </c>
      <c r="T330" s="16">
        <v>3326</v>
      </c>
      <c r="U330" s="16">
        <v>296</v>
      </c>
      <c r="V330" s="16">
        <v>631</v>
      </c>
      <c r="W330" s="16">
        <v>191</v>
      </c>
      <c r="X330" s="16">
        <v>18733</v>
      </c>
      <c r="Y330" s="16">
        <v>1118</v>
      </c>
      <c r="Z330" s="7">
        <v>1.1299999999999999</v>
      </c>
      <c r="AA330" s="7">
        <v>1.35</v>
      </c>
      <c r="AB330" s="16">
        <v>384707</v>
      </c>
      <c r="AC330" s="16">
        <v>55895</v>
      </c>
      <c r="AD330" s="16">
        <v>9257</v>
      </c>
      <c r="AE330" s="16">
        <v>1597</v>
      </c>
      <c r="AF330" s="16">
        <v>185047</v>
      </c>
      <c r="AG330" s="16">
        <v>34957</v>
      </c>
      <c r="AH330">
        <v>3</v>
      </c>
      <c r="AI330" t="s">
        <v>16</v>
      </c>
      <c r="AK330">
        <v>4</v>
      </c>
      <c r="AL330">
        <v>13</v>
      </c>
    </row>
    <row r="331" spans="1:38" x14ac:dyDescent="0.2">
      <c r="A331">
        <v>196</v>
      </c>
      <c r="B331">
        <v>211</v>
      </c>
      <c r="C331" t="s">
        <v>80</v>
      </c>
      <c r="D331" t="s">
        <v>423</v>
      </c>
      <c r="E331" t="s">
        <v>1</v>
      </c>
      <c r="F331" s="9">
        <v>6.68</v>
      </c>
      <c r="G331" s="15">
        <v>11977</v>
      </c>
      <c r="H331" s="16">
        <v>413</v>
      </c>
      <c r="I331" s="17">
        <v>1.1399999999999999</v>
      </c>
      <c r="J331" s="7">
        <v>1.3</v>
      </c>
      <c r="K331" s="7">
        <v>1.1499999999999999</v>
      </c>
      <c r="L331" s="14">
        <v>46.8</v>
      </c>
      <c r="M331" s="14">
        <v>52</v>
      </c>
      <c r="N331" s="14">
        <v>49.8</v>
      </c>
      <c r="O331" s="14">
        <v>54.46</v>
      </c>
      <c r="P331">
        <v>278</v>
      </c>
      <c r="Q331" s="16">
        <v>44878</v>
      </c>
      <c r="R331" s="16">
        <v>23292</v>
      </c>
      <c r="S331" s="16">
        <v>38224</v>
      </c>
      <c r="T331" s="16">
        <v>18537</v>
      </c>
      <c r="U331" s="16">
        <v>697</v>
      </c>
      <c r="V331" s="16">
        <v>1446</v>
      </c>
      <c r="W331" s="16">
        <v>617</v>
      </c>
      <c r="X331" s="16">
        <v>80053</v>
      </c>
      <c r="Y331" s="16">
        <v>2759</v>
      </c>
      <c r="Z331" s="7">
        <v>1.1200000000000001</v>
      </c>
      <c r="AA331" s="7">
        <v>1.26</v>
      </c>
      <c r="AB331" s="16">
        <v>1565312</v>
      </c>
      <c r="AC331" s="16">
        <v>140590</v>
      </c>
      <c r="AD331" s="16">
        <v>29719</v>
      </c>
      <c r="AE331" s="16">
        <v>5295</v>
      </c>
      <c r="AF331" s="16">
        <v>594307</v>
      </c>
      <c r="AG331" s="16">
        <v>115739</v>
      </c>
      <c r="AH331">
        <v>3</v>
      </c>
      <c r="AI331" t="s">
        <v>16</v>
      </c>
      <c r="AJ331">
        <v>2</v>
      </c>
      <c r="AK331">
        <v>4</v>
      </c>
      <c r="AL331">
        <v>3</v>
      </c>
    </row>
    <row r="332" spans="1:38" x14ac:dyDescent="0.2">
      <c r="A332">
        <v>199</v>
      </c>
      <c r="B332">
        <v>221</v>
      </c>
      <c r="C332" t="s">
        <v>15</v>
      </c>
      <c r="D332" t="s">
        <v>13</v>
      </c>
      <c r="E332" t="s">
        <v>14</v>
      </c>
      <c r="F332" s="9">
        <v>2.4900000000000002</v>
      </c>
      <c r="G332" s="15">
        <v>11503</v>
      </c>
      <c r="H332" s="16">
        <v>394</v>
      </c>
      <c r="I332" s="17">
        <v>1.1100000000000001</v>
      </c>
      <c r="J332" s="7">
        <v>1.31</v>
      </c>
      <c r="K332" s="7">
        <v>1.1299999999999999</v>
      </c>
      <c r="L332" s="14">
        <v>37.799999999999997</v>
      </c>
      <c r="M332" s="14">
        <v>41.7</v>
      </c>
      <c r="N332" s="14">
        <v>36.9</v>
      </c>
      <c r="O332" s="14">
        <v>40.479999999999997</v>
      </c>
      <c r="P332">
        <v>7</v>
      </c>
      <c r="Q332" s="16">
        <v>19749</v>
      </c>
      <c r="R332" s="16">
        <v>8674</v>
      </c>
      <c r="S332" s="16">
        <v>16274</v>
      </c>
      <c r="T332" s="16">
        <v>3648</v>
      </c>
      <c r="U332" s="16">
        <v>247</v>
      </c>
      <c r="V332" s="16">
        <v>604</v>
      </c>
      <c r="W332" s="16">
        <v>129</v>
      </c>
      <c r="X332" s="16">
        <v>28596</v>
      </c>
      <c r="Y332" s="16">
        <v>980</v>
      </c>
      <c r="Z332" s="7">
        <v>1.1100000000000001</v>
      </c>
      <c r="AA332" s="7">
        <v>1.32</v>
      </c>
      <c r="AB332" s="16">
        <v>557507</v>
      </c>
      <c r="AC332" s="16">
        <v>49922</v>
      </c>
      <c r="AD332" s="16">
        <v>9858</v>
      </c>
      <c r="AE332" s="16">
        <v>1864</v>
      </c>
      <c r="AF332" s="16">
        <v>197458</v>
      </c>
      <c r="AG332" s="16">
        <v>40832</v>
      </c>
      <c r="AH332">
        <v>3</v>
      </c>
      <c r="AI332" t="s">
        <v>16</v>
      </c>
      <c r="AK332">
        <v>5</v>
      </c>
      <c r="AL332">
        <v>10</v>
      </c>
    </row>
    <row r="333" spans="1:38" x14ac:dyDescent="0.2">
      <c r="A333">
        <v>200</v>
      </c>
      <c r="B333">
        <v>151</v>
      </c>
      <c r="C333" t="s">
        <v>44</v>
      </c>
      <c r="D333" t="s">
        <v>460</v>
      </c>
      <c r="E333" t="s">
        <v>487</v>
      </c>
      <c r="F333" s="9">
        <v>3.32</v>
      </c>
      <c r="G333" s="15">
        <v>11288</v>
      </c>
      <c r="H333" s="16">
        <v>778</v>
      </c>
      <c r="I333" s="17">
        <v>1</v>
      </c>
      <c r="J333" s="7">
        <v>1.1499999999999999</v>
      </c>
      <c r="K333" s="7">
        <v>1.01</v>
      </c>
      <c r="L333" s="14">
        <v>62.1</v>
      </c>
      <c r="M333" s="14">
        <v>59.9</v>
      </c>
      <c r="N333" s="14">
        <v>62.1</v>
      </c>
      <c r="O333" s="14">
        <v>59.86</v>
      </c>
      <c r="P333">
        <v>337</v>
      </c>
      <c r="Q333" s="16">
        <v>238476</v>
      </c>
      <c r="R333" s="16">
        <v>1091</v>
      </c>
      <c r="S333" s="16">
        <v>23452</v>
      </c>
      <c r="T333" s="16">
        <v>12979</v>
      </c>
      <c r="U333" s="16">
        <v>48</v>
      </c>
      <c r="V333" s="16">
        <v>1602</v>
      </c>
      <c r="W333" s="16">
        <v>935</v>
      </c>
      <c r="X333" s="16">
        <v>37522</v>
      </c>
      <c r="Y333" s="16">
        <v>2585</v>
      </c>
      <c r="Z333" s="7">
        <v>1</v>
      </c>
      <c r="AA333" s="7">
        <v>1.1499999999999999</v>
      </c>
      <c r="AB333" s="16">
        <v>766284</v>
      </c>
      <c r="AC333" s="16">
        <v>129947</v>
      </c>
      <c r="AD333" s="16">
        <v>11134</v>
      </c>
      <c r="AE333" s="16">
        <v>3979</v>
      </c>
      <c r="AF333" s="16">
        <v>227378</v>
      </c>
      <c r="AG333" s="16">
        <v>87287</v>
      </c>
      <c r="AH333">
        <v>1</v>
      </c>
      <c r="AI333" t="s">
        <v>16</v>
      </c>
      <c r="AJ333">
        <v>1</v>
      </c>
      <c r="AK333">
        <v>1</v>
      </c>
      <c r="AL333">
        <v>1.9999999999999998</v>
      </c>
    </row>
    <row r="334" spans="1:38" x14ac:dyDescent="0.2">
      <c r="A334">
        <v>204</v>
      </c>
      <c r="B334">
        <v>142</v>
      </c>
      <c r="C334" t="s">
        <v>42</v>
      </c>
      <c r="D334" t="s">
        <v>460</v>
      </c>
      <c r="E334" t="s">
        <v>480</v>
      </c>
      <c r="F334" s="9">
        <v>3.08</v>
      </c>
      <c r="G334" s="15">
        <v>11037</v>
      </c>
      <c r="H334" s="16">
        <v>876</v>
      </c>
      <c r="I334" s="17">
        <v>1.03</v>
      </c>
      <c r="J334" s="7">
        <v>1.26</v>
      </c>
      <c r="K334" s="7">
        <v>1.04</v>
      </c>
      <c r="L334" s="14">
        <v>61</v>
      </c>
      <c r="M334" s="14">
        <v>62.3</v>
      </c>
      <c r="N334" s="14">
        <v>61</v>
      </c>
      <c r="O334" s="14">
        <v>62.34</v>
      </c>
      <c r="P334">
        <v>330</v>
      </c>
      <c r="Q334" s="16">
        <v>135564</v>
      </c>
      <c r="R334" s="16">
        <v>9129</v>
      </c>
      <c r="S334" s="16">
        <v>16785</v>
      </c>
      <c r="T334" s="16">
        <v>8090</v>
      </c>
      <c r="U334" s="16">
        <v>556</v>
      </c>
      <c r="V334" s="16">
        <v>1476</v>
      </c>
      <c r="W334" s="16">
        <v>666</v>
      </c>
      <c r="X334" s="16">
        <v>34004</v>
      </c>
      <c r="Y334" s="16">
        <v>2698</v>
      </c>
      <c r="Z334" s="7">
        <v>1.03</v>
      </c>
      <c r="AA334" s="7">
        <v>1.26</v>
      </c>
      <c r="AB334" s="16">
        <v>685773</v>
      </c>
      <c r="AC334" s="16">
        <v>128210</v>
      </c>
      <c r="AD334" s="16">
        <v>589</v>
      </c>
      <c r="AE334" s="16">
        <v>589</v>
      </c>
      <c r="AF334" s="16">
        <v>30</v>
      </c>
      <c r="AG334" s="16">
        <v>18</v>
      </c>
      <c r="AH334">
        <v>1</v>
      </c>
      <c r="AI334" t="s">
        <v>16</v>
      </c>
      <c r="AK334">
        <v>3</v>
      </c>
      <c r="AL334">
        <v>11</v>
      </c>
    </row>
    <row r="335" spans="1:38" x14ac:dyDescent="0.2">
      <c r="A335">
        <v>207</v>
      </c>
      <c r="B335">
        <v>229</v>
      </c>
      <c r="C335" t="s">
        <v>59</v>
      </c>
      <c r="D335" t="s">
        <v>735</v>
      </c>
      <c r="E335" t="s">
        <v>736</v>
      </c>
      <c r="F335" s="9">
        <v>0.64</v>
      </c>
      <c r="G335" s="15">
        <v>10286</v>
      </c>
      <c r="H335" s="16">
        <v>359</v>
      </c>
      <c r="I335" s="17">
        <v>1.07</v>
      </c>
      <c r="J335" s="7">
        <v>1.23</v>
      </c>
      <c r="K335" s="7">
        <v>1.1000000000000001</v>
      </c>
      <c r="L335" s="14">
        <v>22.1</v>
      </c>
      <c r="M335" s="14">
        <v>23.4</v>
      </c>
      <c r="N335" s="14">
        <v>22.2</v>
      </c>
      <c r="O335" s="14">
        <v>23.48</v>
      </c>
      <c r="P335">
        <v>526</v>
      </c>
      <c r="Q335" s="16">
        <v>2622</v>
      </c>
      <c r="R335" s="16">
        <v>1861</v>
      </c>
      <c r="S335" s="16">
        <v>3680</v>
      </c>
      <c r="T335" s="16">
        <v>1072</v>
      </c>
      <c r="U335" s="16">
        <v>56</v>
      </c>
      <c r="V335" s="16">
        <v>136</v>
      </c>
      <c r="W335" s="16">
        <v>40</v>
      </c>
      <c r="X335" s="16">
        <v>6614</v>
      </c>
      <c r="Y335" s="16">
        <v>231</v>
      </c>
      <c r="Z335" s="7">
        <v>1.06</v>
      </c>
      <c r="AA335" s="7">
        <v>1.23</v>
      </c>
      <c r="AB335" s="16">
        <v>130618</v>
      </c>
      <c r="AC335" s="16">
        <v>11535</v>
      </c>
      <c r="AD335" s="16">
        <v>3069</v>
      </c>
      <c r="AE335" s="16">
        <v>326</v>
      </c>
      <c r="AF335" s="16">
        <v>60901</v>
      </c>
      <c r="AG335" s="16">
        <v>7153</v>
      </c>
      <c r="AH335">
        <v>3</v>
      </c>
      <c r="AI335" t="s">
        <v>16</v>
      </c>
      <c r="AK335">
        <v>4</v>
      </c>
      <c r="AL335">
        <v>6</v>
      </c>
    </row>
    <row r="336" spans="1:38" x14ac:dyDescent="0.2">
      <c r="A336">
        <v>218</v>
      </c>
      <c r="B336">
        <v>192</v>
      </c>
      <c r="C336" t="s">
        <v>343</v>
      </c>
      <c r="D336" t="s">
        <v>949</v>
      </c>
      <c r="E336" t="s">
        <v>950</v>
      </c>
      <c r="F336" s="9">
        <v>0.31</v>
      </c>
      <c r="G336" s="15">
        <v>9107</v>
      </c>
      <c r="H336" s="16">
        <v>478</v>
      </c>
      <c r="I336" s="17">
        <v>1.08</v>
      </c>
      <c r="J336" s="7">
        <v>1.43</v>
      </c>
      <c r="K336" s="7">
        <v>1.1100000000000001</v>
      </c>
      <c r="L336" s="14">
        <v>25.5</v>
      </c>
      <c r="M336" s="14">
        <v>27.1</v>
      </c>
      <c r="N336" s="14">
        <v>25.9</v>
      </c>
      <c r="O336" s="14">
        <v>27.25</v>
      </c>
      <c r="P336">
        <v>690</v>
      </c>
      <c r="Q336" s="16">
        <v>1419</v>
      </c>
      <c r="R336" s="16">
        <v>653</v>
      </c>
      <c r="S336" s="16">
        <v>1545</v>
      </c>
      <c r="T336" s="16">
        <v>634</v>
      </c>
      <c r="U336" s="16">
        <v>28</v>
      </c>
      <c r="V336" s="16">
        <v>87</v>
      </c>
      <c r="W336" s="16">
        <v>34</v>
      </c>
      <c r="X336" s="16">
        <v>2832</v>
      </c>
      <c r="Y336" s="16">
        <v>149</v>
      </c>
      <c r="Z336" s="7">
        <v>1.07</v>
      </c>
      <c r="AA336" s="7">
        <v>1.43</v>
      </c>
      <c r="AB336" s="16">
        <v>57780</v>
      </c>
      <c r="AC336" s="16">
        <v>7545</v>
      </c>
      <c r="AD336" s="16">
        <v>1510</v>
      </c>
      <c r="AE336" s="16">
        <v>270</v>
      </c>
      <c r="AF336" s="16">
        <v>30190</v>
      </c>
      <c r="AG336" s="16">
        <v>5899</v>
      </c>
      <c r="AH336">
        <v>3</v>
      </c>
      <c r="AI336" t="s">
        <v>16</v>
      </c>
      <c r="AK336">
        <v>5</v>
      </c>
      <c r="AL336">
        <v>10</v>
      </c>
    </row>
    <row r="337" spans="1:38" x14ac:dyDescent="0.2">
      <c r="A337">
        <v>229</v>
      </c>
      <c r="B337">
        <v>287</v>
      </c>
      <c r="C337" t="s">
        <v>167</v>
      </c>
      <c r="D337" t="s">
        <v>160</v>
      </c>
      <c r="E337" t="s">
        <v>168</v>
      </c>
      <c r="F337" s="9">
        <v>6.82</v>
      </c>
      <c r="G337" s="15">
        <v>8437</v>
      </c>
      <c r="H337" s="16">
        <v>219</v>
      </c>
      <c r="I337" s="17">
        <v>1.04</v>
      </c>
      <c r="J337" s="7">
        <v>1.1599999999999999</v>
      </c>
      <c r="K337" s="7">
        <v>1.08</v>
      </c>
      <c r="L337" s="14">
        <v>51.8</v>
      </c>
      <c r="M337" s="14">
        <v>53.5</v>
      </c>
      <c r="N337" s="14">
        <v>51.2</v>
      </c>
      <c r="O337" s="14">
        <v>53.07</v>
      </c>
      <c r="P337">
        <v>88</v>
      </c>
      <c r="Q337" s="16">
        <v>131290</v>
      </c>
      <c r="R337" s="16">
        <v>17635</v>
      </c>
      <c r="S337" s="16">
        <v>28805</v>
      </c>
      <c r="T337" s="16">
        <v>11067</v>
      </c>
      <c r="U337" s="16">
        <v>384</v>
      </c>
      <c r="V337" s="16">
        <v>845</v>
      </c>
      <c r="W337" s="16">
        <v>267</v>
      </c>
      <c r="X337" s="16">
        <v>57506</v>
      </c>
      <c r="Y337" s="16">
        <v>1496</v>
      </c>
      <c r="Z337" s="7">
        <v>1.04</v>
      </c>
      <c r="AA337" s="7">
        <v>1.17</v>
      </c>
      <c r="AB337" s="16">
        <v>1100983</v>
      </c>
      <c r="AC337" s="16">
        <v>77985</v>
      </c>
      <c r="AD337" s="16">
        <v>16614</v>
      </c>
      <c r="AE337" s="16">
        <v>3692</v>
      </c>
      <c r="AF337" s="16">
        <v>334521</v>
      </c>
      <c r="AG337" s="16">
        <v>81325</v>
      </c>
      <c r="AH337">
        <v>3</v>
      </c>
      <c r="AI337" t="s">
        <v>16</v>
      </c>
      <c r="AJ337">
        <v>3</v>
      </c>
      <c r="AK337">
        <v>2</v>
      </c>
      <c r="AL337">
        <v>0.99999999999999989</v>
      </c>
    </row>
    <row r="338" spans="1:38" x14ac:dyDescent="0.2">
      <c r="A338">
        <v>236</v>
      </c>
      <c r="B338">
        <v>178</v>
      </c>
      <c r="C338" t="s">
        <v>80</v>
      </c>
      <c r="D338" t="s">
        <v>190</v>
      </c>
      <c r="E338" t="s">
        <v>224</v>
      </c>
      <c r="F338" s="9">
        <v>5.0599999999999996</v>
      </c>
      <c r="G338" s="15">
        <v>7955</v>
      </c>
      <c r="H338" s="16">
        <v>561</v>
      </c>
      <c r="I338" s="17">
        <v>1.01</v>
      </c>
      <c r="J338" s="7">
        <v>1.17</v>
      </c>
      <c r="K338" s="7">
        <v>1.26</v>
      </c>
      <c r="L338" s="14">
        <v>63.9</v>
      </c>
      <c r="M338" s="14">
        <v>64.2</v>
      </c>
      <c r="N338" s="14">
        <v>63.9</v>
      </c>
      <c r="O338" s="14">
        <v>64.17</v>
      </c>
      <c r="P338">
        <v>133</v>
      </c>
      <c r="Q338" s="16">
        <v>506425</v>
      </c>
      <c r="R338" s="16">
        <v>13542</v>
      </c>
      <c r="S338" s="16">
        <v>18131</v>
      </c>
      <c r="T338" s="16">
        <v>8586</v>
      </c>
      <c r="U338" s="16">
        <v>808</v>
      </c>
      <c r="V338" s="16">
        <v>1426</v>
      </c>
      <c r="W338" s="16">
        <v>604</v>
      </c>
      <c r="X338" s="16">
        <v>40258</v>
      </c>
      <c r="Y338" s="16">
        <v>2838</v>
      </c>
      <c r="Z338" s="7">
        <v>1.01</v>
      </c>
      <c r="AA338" s="7">
        <v>1.17</v>
      </c>
      <c r="AB338" s="16">
        <v>825991</v>
      </c>
      <c r="AC338" s="16">
        <v>143542</v>
      </c>
      <c r="AD338" s="16">
        <v>12874</v>
      </c>
      <c r="AE338" s="16">
        <v>4754</v>
      </c>
      <c r="AF338" s="16">
        <v>264923</v>
      </c>
      <c r="AG338" s="16">
        <v>105865</v>
      </c>
      <c r="AH338">
        <v>1</v>
      </c>
      <c r="AI338" t="s">
        <v>16</v>
      </c>
      <c r="AJ338">
        <v>1</v>
      </c>
      <c r="AK338">
        <v>4</v>
      </c>
      <c r="AL338">
        <v>1.9999999999999998</v>
      </c>
    </row>
    <row r="339" spans="1:38" x14ac:dyDescent="0.2">
      <c r="A339">
        <v>243</v>
      </c>
      <c r="B339">
        <v>175</v>
      </c>
      <c r="C339" t="s">
        <v>372</v>
      </c>
      <c r="D339" t="s">
        <v>370</v>
      </c>
      <c r="E339" t="s">
        <v>371</v>
      </c>
      <c r="F339" s="9">
        <v>5.07</v>
      </c>
      <c r="G339" s="15">
        <v>7416</v>
      </c>
      <c r="H339" s="16">
        <v>585</v>
      </c>
      <c r="I339" s="17">
        <v>1.08</v>
      </c>
      <c r="J339" s="7">
        <v>1.21</v>
      </c>
      <c r="K339" s="7">
        <v>1.0900000000000001</v>
      </c>
      <c r="L339" s="14">
        <v>43</v>
      </c>
      <c r="M339" s="14">
        <v>46</v>
      </c>
      <c r="N339" s="14">
        <v>43.8</v>
      </c>
      <c r="O339" s="14">
        <v>46.61</v>
      </c>
      <c r="P339">
        <v>239</v>
      </c>
      <c r="Q339" s="16">
        <v>39482</v>
      </c>
      <c r="R339" s="16">
        <v>10564</v>
      </c>
      <c r="S339" s="16">
        <v>18890</v>
      </c>
      <c r="T339" s="16">
        <v>8176</v>
      </c>
      <c r="U339" s="16">
        <v>730</v>
      </c>
      <c r="V339" s="16">
        <v>1585</v>
      </c>
      <c r="W339" s="16">
        <v>650</v>
      </c>
      <c r="X339" s="16">
        <v>37630</v>
      </c>
      <c r="Y339" s="16">
        <v>2966</v>
      </c>
      <c r="Z339" s="7">
        <v>1.07</v>
      </c>
      <c r="AA339" s="7">
        <v>1.21</v>
      </c>
      <c r="AB339" s="16">
        <v>789561</v>
      </c>
      <c r="AC339" s="16">
        <v>154159</v>
      </c>
      <c r="AD339" s="16">
        <v>16245</v>
      </c>
      <c r="AE339" s="16">
        <v>7086</v>
      </c>
      <c r="AF339" s="16">
        <v>335709</v>
      </c>
      <c r="AG339" s="16">
        <v>156249</v>
      </c>
      <c r="AH339">
        <v>3</v>
      </c>
      <c r="AI339" t="s">
        <v>16</v>
      </c>
      <c r="AK339">
        <v>5</v>
      </c>
      <c r="AL339">
        <v>7.9999999999999991</v>
      </c>
    </row>
    <row r="340" spans="1:38" x14ac:dyDescent="0.2">
      <c r="A340">
        <v>254</v>
      </c>
      <c r="B340">
        <v>238</v>
      </c>
      <c r="C340" t="s">
        <v>80</v>
      </c>
      <c r="D340" t="s">
        <v>190</v>
      </c>
      <c r="E340" t="s">
        <v>227</v>
      </c>
      <c r="F340" s="9">
        <v>2.96</v>
      </c>
      <c r="G340" s="15">
        <v>6376</v>
      </c>
      <c r="H340" s="16">
        <v>335</v>
      </c>
      <c r="I340" s="17">
        <v>1.02</v>
      </c>
      <c r="J340" s="7">
        <v>1.31</v>
      </c>
      <c r="K340" s="7">
        <v>1.03</v>
      </c>
      <c r="L340" s="14">
        <v>63.8</v>
      </c>
      <c r="M340" s="14">
        <v>65</v>
      </c>
      <c r="N340" s="14">
        <v>64.099999999999994</v>
      </c>
      <c r="O340" s="14">
        <v>65</v>
      </c>
      <c r="P340">
        <v>136</v>
      </c>
      <c r="Q340" s="16">
        <v>247471</v>
      </c>
      <c r="R340" s="16">
        <v>12940</v>
      </c>
      <c r="S340" s="16">
        <v>3772</v>
      </c>
      <c r="T340" s="16">
        <v>2155</v>
      </c>
      <c r="U340" s="16">
        <v>603</v>
      </c>
      <c r="V340" s="16">
        <v>248</v>
      </c>
      <c r="W340" s="16">
        <v>140</v>
      </c>
      <c r="X340" s="16">
        <v>18867</v>
      </c>
      <c r="Y340" s="16">
        <v>992</v>
      </c>
      <c r="Z340" s="7">
        <v>1.02</v>
      </c>
      <c r="AA340" s="7">
        <v>1.31</v>
      </c>
      <c r="AB340" s="16">
        <v>365587</v>
      </c>
      <c r="AC340" s="16">
        <v>47231</v>
      </c>
      <c r="AD340" s="16">
        <v>265</v>
      </c>
      <c r="AE340" s="16">
        <v>265</v>
      </c>
      <c r="AF340" s="16">
        <v>0</v>
      </c>
      <c r="AG340" s="16">
        <v>0</v>
      </c>
      <c r="AH340">
        <v>1</v>
      </c>
      <c r="AI340" t="s">
        <v>16</v>
      </c>
      <c r="AJ340">
        <v>2</v>
      </c>
      <c r="AK340">
        <v>4</v>
      </c>
      <c r="AL340">
        <v>3</v>
      </c>
    </row>
    <row r="341" spans="1:38" x14ac:dyDescent="0.2">
      <c r="A341">
        <v>270</v>
      </c>
      <c r="B341">
        <v>234</v>
      </c>
      <c r="C341" t="s">
        <v>44</v>
      </c>
      <c r="D341" t="s">
        <v>460</v>
      </c>
      <c r="E341" t="s">
        <v>486</v>
      </c>
      <c r="F341" s="9">
        <v>2.72</v>
      </c>
      <c r="G341" s="15">
        <v>5591</v>
      </c>
      <c r="H341" s="16">
        <v>348</v>
      </c>
      <c r="I341" s="17">
        <v>1</v>
      </c>
      <c r="J341" s="7">
        <v>1.1000000000000001</v>
      </c>
      <c r="K341" s="7">
        <v>1.01</v>
      </c>
      <c r="L341" s="14">
        <v>63.4</v>
      </c>
      <c r="M341" s="14">
        <v>62.6</v>
      </c>
      <c r="N341" s="14">
        <v>63.4</v>
      </c>
      <c r="O341" s="14">
        <v>62.61</v>
      </c>
      <c r="P341">
        <v>336</v>
      </c>
      <c r="Q341" s="16">
        <v>173874</v>
      </c>
      <c r="R341" s="16">
        <v>1486</v>
      </c>
      <c r="S341" s="16">
        <v>8613</v>
      </c>
      <c r="T341" s="16">
        <v>5125</v>
      </c>
      <c r="U341" s="16">
        <v>62</v>
      </c>
      <c r="V341" s="16">
        <v>546</v>
      </c>
      <c r="W341" s="16">
        <v>340</v>
      </c>
      <c r="X341" s="16">
        <v>15224</v>
      </c>
      <c r="Y341" s="16">
        <v>947</v>
      </c>
      <c r="Z341" s="7">
        <v>1</v>
      </c>
      <c r="AA341" s="7">
        <v>1.1000000000000001</v>
      </c>
      <c r="AB341" s="16">
        <v>299358</v>
      </c>
      <c r="AC341" s="16">
        <v>45061</v>
      </c>
      <c r="AD341" s="16">
        <v>242</v>
      </c>
      <c r="AE341" s="16">
        <v>230</v>
      </c>
      <c r="AF341" s="16">
        <v>341</v>
      </c>
      <c r="AG341" s="16">
        <v>112</v>
      </c>
      <c r="AH341">
        <v>1</v>
      </c>
      <c r="AI341" t="s">
        <v>16</v>
      </c>
      <c r="AJ341">
        <v>1</v>
      </c>
      <c r="AK341">
        <v>1</v>
      </c>
      <c r="AL341">
        <v>1.9999999999999998</v>
      </c>
    </row>
    <row r="342" spans="1:38" x14ac:dyDescent="0.2">
      <c r="A342">
        <v>278</v>
      </c>
      <c r="B342">
        <v>164</v>
      </c>
      <c r="C342" t="s">
        <v>59</v>
      </c>
      <c r="D342" t="s">
        <v>55</v>
      </c>
      <c r="E342" t="s">
        <v>60</v>
      </c>
      <c r="F342" s="9">
        <v>2.15</v>
      </c>
      <c r="G342" s="15">
        <v>5124</v>
      </c>
      <c r="H342" s="16">
        <v>696</v>
      </c>
      <c r="I342" s="17">
        <v>1.03</v>
      </c>
      <c r="J342" s="7">
        <v>1.19</v>
      </c>
      <c r="K342" s="7">
        <v>1.04</v>
      </c>
      <c r="L342" s="14">
        <v>36.4</v>
      </c>
      <c r="M342" s="14">
        <v>37.1</v>
      </c>
      <c r="N342" s="14">
        <v>36.1</v>
      </c>
      <c r="O342" s="14">
        <v>36.9</v>
      </c>
      <c r="P342">
        <v>31</v>
      </c>
      <c r="Q342" s="16">
        <v>24439</v>
      </c>
      <c r="R342" s="16">
        <v>2970</v>
      </c>
      <c r="S342" s="16">
        <v>6287</v>
      </c>
      <c r="T342" s="16">
        <v>1774</v>
      </c>
      <c r="U342" s="16">
        <v>329</v>
      </c>
      <c r="V342" s="16">
        <v>925</v>
      </c>
      <c r="W342" s="16">
        <v>245</v>
      </c>
      <c r="X342" s="16">
        <v>11032</v>
      </c>
      <c r="Y342" s="16">
        <v>1499</v>
      </c>
      <c r="Z342" s="7">
        <v>1.03</v>
      </c>
      <c r="AA342" s="7">
        <v>1.18</v>
      </c>
      <c r="AB342" s="16">
        <v>255283</v>
      </c>
      <c r="AC342" s="16">
        <v>78978</v>
      </c>
      <c r="AD342" s="16">
        <v>7320</v>
      </c>
      <c r="AE342" s="16">
        <v>4005</v>
      </c>
      <c r="AF342" s="16">
        <v>154496</v>
      </c>
      <c r="AG342" s="16">
        <v>89535</v>
      </c>
      <c r="AH342">
        <v>3</v>
      </c>
      <c r="AI342" t="s">
        <v>16</v>
      </c>
      <c r="AK342">
        <v>4</v>
      </c>
      <c r="AL342">
        <v>6</v>
      </c>
    </row>
    <row r="343" spans="1:38" x14ac:dyDescent="0.2">
      <c r="A343">
        <v>288</v>
      </c>
      <c r="B343">
        <v>256</v>
      </c>
      <c r="C343" t="s">
        <v>34</v>
      </c>
      <c r="D343" t="s">
        <v>460</v>
      </c>
      <c r="E343" t="s">
        <v>477</v>
      </c>
      <c r="F343" s="9">
        <v>2.34</v>
      </c>
      <c r="G343" s="15">
        <v>4404</v>
      </c>
      <c r="H343" s="16">
        <v>293</v>
      </c>
      <c r="I343" s="17">
        <v>1.01</v>
      </c>
      <c r="J343" s="7">
        <v>1.1399999999999999</v>
      </c>
      <c r="K343" s="7">
        <v>1.02</v>
      </c>
      <c r="L343" s="14">
        <v>59.4</v>
      </c>
      <c r="M343" s="14">
        <v>59.2</v>
      </c>
      <c r="N343" s="14">
        <v>59.4</v>
      </c>
      <c r="O343" s="14">
        <v>59.16</v>
      </c>
      <c r="P343">
        <v>327</v>
      </c>
      <c r="Q343" s="16">
        <v>91182</v>
      </c>
      <c r="R343" s="16">
        <v>2064</v>
      </c>
      <c r="S343" s="16">
        <v>5283</v>
      </c>
      <c r="T343" s="16">
        <v>2950</v>
      </c>
      <c r="U343" s="16">
        <v>100</v>
      </c>
      <c r="V343" s="16">
        <v>371</v>
      </c>
      <c r="W343" s="16">
        <v>213</v>
      </c>
      <c r="X343" s="16">
        <v>10297</v>
      </c>
      <c r="Y343" s="16">
        <v>684</v>
      </c>
      <c r="Z343" s="7">
        <v>1.01</v>
      </c>
      <c r="AA343" s="7">
        <v>1.1399999999999999</v>
      </c>
      <c r="AB343" s="16">
        <v>207133</v>
      </c>
      <c r="AC343" s="16">
        <v>34110</v>
      </c>
      <c r="AD343" s="16">
        <v>1841</v>
      </c>
      <c r="AE343" s="16">
        <v>921</v>
      </c>
      <c r="AF343" s="16">
        <v>38026</v>
      </c>
      <c r="AG343" s="16">
        <v>20129</v>
      </c>
      <c r="AH343">
        <v>1</v>
      </c>
      <c r="AI343" t="s">
        <v>16</v>
      </c>
      <c r="AK343">
        <v>3</v>
      </c>
      <c r="AL343">
        <v>11</v>
      </c>
    </row>
    <row r="344" spans="1:38" x14ac:dyDescent="0.2">
      <c r="A344">
        <v>345</v>
      </c>
      <c r="B344">
        <v>323</v>
      </c>
      <c r="C344" t="s">
        <v>34</v>
      </c>
      <c r="D344" t="s">
        <v>460</v>
      </c>
      <c r="E344" t="s">
        <v>476</v>
      </c>
      <c r="F344" s="9">
        <v>6.09</v>
      </c>
      <c r="G344" s="15">
        <v>2096</v>
      </c>
      <c r="H344" s="16">
        <v>155</v>
      </c>
      <c r="I344" s="17">
        <v>1</v>
      </c>
      <c r="J344" s="7">
        <v>1.0900000000000001</v>
      </c>
      <c r="K344" s="7">
        <v>1.01</v>
      </c>
      <c r="L344" s="14">
        <v>63.9</v>
      </c>
      <c r="M344" s="14">
        <v>63.8</v>
      </c>
      <c r="N344" s="14">
        <v>63.9</v>
      </c>
      <c r="O344" s="14">
        <v>63.88</v>
      </c>
      <c r="P344">
        <v>326</v>
      </c>
      <c r="Q344" s="16">
        <v>218139</v>
      </c>
      <c r="R344" s="16">
        <v>1672</v>
      </c>
      <c r="S344" s="16">
        <v>7150</v>
      </c>
      <c r="T344" s="16">
        <v>3933</v>
      </c>
      <c r="U344" s="16">
        <v>87</v>
      </c>
      <c r="V344" s="16">
        <v>548</v>
      </c>
      <c r="W344" s="16">
        <v>308</v>
      </c>
      <c r="X344" s="16">
        <v>12755</v>
      </c>
      <c r="Y344" s="16">
        <v>942</v>
      </c>
      <c r="Z344" s="7">
        <v>1</v>
      </c>
      <c r="AA344" s="7">
        <v>1.08</v>
      </c>
      <c r="AB344" s="16">
        <v>255255</v>
      </c>
      <c r="AC344" s="16">
        <v>44854</v>
      </c>
      <c r="AD344" s="16">
        <v>249</v>
      </c>
      <c r="AE344" s="16">
        <v>240</v>
      </c>
      <c r="AF344" s="16">
        <v>232</v>
      </c>
      <c r="AG344" s="16">
        <v>65</v>
      </c>
      <c r="AH344">
        <v>1</v>
      </c>
      <c r="AI344" t="s">
        <v>16</v>
      </c>
      <c r="AK344">
        <v>3</v>
      </c>
      <c r="AL344">
        <v>11</v>
      </c>
    </row>
    <row r="345" spans="1:38" x14ac:dyDescent="0.2">
      <c r="A345">
        <v>347</v>
      </c>
      <c r="B345">
        <v>428</v>
      </c>
      <c r="C345" t="s">
        <v>374</v>
      </c>
      <c r="D345" t="s">
        <v>449</v>
      </c>
      <c r="E345" t="s">
        <v>451</v>
      </c>
      <c r="F345" s="9">
        <v>2.96</v>
      </c>
      <c r="G345" s="15">
        <v>1984</v>
      </c>
      <c r="H345" s="16">
        <v>63</v>
      </c>
      <c r="I345" s="17">
        <v>1.06</v>
      </c>
      <c r="J345" s="7">
        <v>1.22</v>
      </c>
      <c r="K345" s="7">
        <v>1.07</v>
      </c>
      <c r="L345" s="14">
        <v>45.6</v>
      </c>
      <c r="M345" s="14">
        <v>47.9</v>
      </c>
      <c r="N345" s="14">
        <v>46.4</v>
      </c>
      <c r="O345" s="14">
        <v>48.43</v>
      </c>
      <c r="P345">
        <v>301</v>
      </c>
      <c r="Q345" s="16">
        <v>7906</v>
      </c>
      <c r="R345" s="16">
        <v>1543</v>
      </c>
      <c r="S345" s="16">
        <v>3193</v>
      </c>
      <c r="T345" s="16">
        <v>1130</v>
      </c>
      <c r="U345" s="16">
        <v>36</v>
      </c>
      <c r="V345" s="16">
        <v>114</v>
      </c>
      <c r="W345" s="16">
        <v>36</v>
      </c>
      <c r="X345" s="16">
        <v>5866</v>
      </c>
      <c r="Y345" s="16">
        <v>186</v>
      </c>
      <c r="Z345" s="7">
        <v>1.05</v>
      </c>
      <c r="AA345" s="7">
        <v>1.21</v>
      </c>
      <c r="AB345" s="16">
        <v>113481</v>
      </c>
      <c r="AC345" s="16">
        <v>9604</v>
      </c>
      <c r="AD345" s="16">
        <v>1792</v>
      </c>
      <c r="AE345" s="16">
        <v>418</v>
      </c>
      <c r="AF345" s="16">
        <v>36109</v>
      </c>
      <c r="AG345" s="16">
        <v>9180</v>
      </c>
      <c r="AH345">
        <v>3</v>
      </c>
      <c r="AI345" t="s">
        <v>16</v>
      </c>
      <c r="AK345">
        <v>2</v>
      </c>
      <c r="AL345">
        <v>14</v>
      </c>
    </row>
    <row r="346" spans="1:38" x14ac:dyDescent="0.2">
      <c r="A346">
        <v>354</v>
      </c>
      <c r="B346">
        <v>306</v>
      </c>
      <c r="C346" t="s">
        <v>103</v>
      </c>
      <c r="D346" t="s">
        <v>190</v>
      </c>
      <c r="E346" t="s">
        <v>192</v>
      </c>
      <c r="F346" s="9">
        <v>1.54</v>
      </c>
      <c r="G346" s="15">
        <v>1764</v>
      </c>
      <c r="H346" s="16">
        <v>190</v>
      </c>
      <c r="I346" s="17">
        <v>1.02</v>
      </c>
      <c r="J346" s="7">
        <v>1.0900000000000001</v>
      </c>
      <c r="K346" s="7">
        <v>1.03</v>
      </c>
      <c r="L346" s="14">
        <v>61.5</v>
      </c>
      <c r="M346" s="14">
        <v>62.3</v>
      </c>
      <c r="N346" s="14">
        <v>61.4</v>
      </c>
      <c r="O346" s="14">
        <v>62.35</v>
      </c>
      <c r="P346">
        <v>103</v>
      </c>
      <c r="Q346" s="16">
        <v>22416</v>
      </c>
      <c r="R346" s="16">
        <v>901</v>
      </c>
      <c r="S346" s="16">
        <v>1176</v>
      </c>
      <c r="T346" s="16">
        <v>636</v>
      </c>
      <c r="U346" s="16">
        <v>79</v>
      </c>
      <c r="V346" s="16">
        <v>138</v>
      </c>
      <c r="W346" s="16">
        <v>76</v>
      </c>
      <c r="X346" s="16">
        <v>2714</v>
      </c>
      <c r="Y346" s="16">
        <v>293</v>
      </c>
      <c r="Z346" s="7">
        <v>1.02</v>
      </c>
      <c r="AA346" s="7">
        <v>1.0900000000000001</v>
      </c>
      <c r="AB346" s="16">
        <v>57001</v>
      </c>
      <c r="AC346" s="16">
        <v>13887</v>
      </c>
      <c r="AD346" s="16">
        <v>50</v>
      </c>
      <c r="AE346" s="16">
        <v>50</v>
      </c>
      <c r="AF346" s="16">
        <v>0</v>
      </c>
      <c r="AG346" s="16">
        <v>0</v>
      </c>
      <c r="AH346">
        <v>1</v>
      </c>
      <c r="AI346" t="s">
        <v>16</v>
      </c>
      <c r="AK346">
        <v>2</v>
      </c>
      <c r="AL346">
        <v>15</v>
      </c>
    </row>
    <row r="349" spans="1:38" x14ac:dyDescent="0.2">
      <c r="A349" s="30" t="s">
        <v>1051</v>
      </c>
      <c r="B349" s="31" t="s">
        <v>1012</v>
      </c>
      <c r="C349" s="32">
        <f>+SUM(F358:F789)</f>
        <v>7746.5900000000029</v>
      </c>
      <c r="D349" s="33"/>
      <c r="E349" s="34" t="s">
        <v>1013</v>
      </c>
      <c r="F349" s="35">
        <f>+COUNTIF(A358:A789,"&gt;0")</f>
        <v>423</v>
      </c>
      <c r="G349" s="11"/>
      <c r="H349" s="7"/>
      <c r="I349" s="16"/>
      <c r="J349" s="16"/>
      <c r="P349" s="14"/>
      <c r="Q349" s="14"/>
      <c r="R349"/>
      <c r="Z349" s="16"/>
      <c r="AA349" s="16"/>
      <c r="AB349" s="7"/>
      <c r="AC349" s="7"/>
      <c r="AH349" s="16"/>
      <c r="AI349" s="16"/>
    </row>
    <row r="350" spans="1:38" x14ac:dyDescent="0.2">
      <c r="B350" s="13"/>
      <c r="F350"/>
      <c r="G350" s="11"/>
      <c r="H350" s="7"/>
      <c r="I350" s="16"/>
      <c r="J350" s="16"/>
      <c r="P350" s="14"/>
      <c r="Q350" s="14"/>
      <c r="R350"/>
      <c r="Z350" s="16"/>
      <c r="AA350" s="16"/>
      <c r="AB350" s="7"/>
      <c r="AC350" s="7"/>
      <c r="AH350" s="16"/>
      <c r="AI350" s="16"/>
    </row>
    <row r="351" spans="1:38" ht="13.5" thickBot="1" x14ac:dyDescent="0.25">
      <c r="B351" s="36" t="s">
        <v>1014</v>
      </c>
      <c r="C351" s="37" t="s">
        <v>1015</v>
      </c>
      <c r="F351"/>
      <c r="G351" s="11"/>
      <c r="H351" s="7"/>
      <c r="I351" s="16"/>
      <c r="J351" s="16"/>
      <c r="P351" s="14"/>
      <c r="Q351" s="14"/>
      <c r="R351"/>
      <c r="Z351" s="16"/>
      <c r="AA351" s="16"/>
      <c r="AB351" s="7"/>
      <c r="AC351" s="7"/>
      <c r="AH351" s="16"/>
      <c r="AI351" s="16"/>
    </row>
    <row r="352" spans="1:38" x14ac:dyDescent="0.2">
      <c r="A352" t="s">
        <v>1016</v>
      </c>
      <c r="B352" s="22">
        <f>+SUM(X358:X789)</f>
        <v>17806084</v>
      </c>
      <c r="C352" s="38">
        <f>+SUM(Y358:Y789)</f>
        <v>834336</v>
      </c>
      <c r="E352" t="s">
        <v>1017</v>
      </c>
      <c r="F352" s="35">
        <f>+COUNTIF(A358:A789,"&lt;101")</f>
        <v>5</v>
      </c>
      <c r="G352" s="11"/>
      <c r="H352" s="7"/>
      <c r="I352" s="16"/>
      <c r="J352" s="16"/>
      <c r="P352" s="14"/>
      <c r="Q352" s="14"/>
      <c r="R352"/>
      <c r="Z352" s="16"/>
      <c r="AA352" s="16"/>
      <c r="AB352" s="7"/>
      <c r="AC352" s="7"/>
      <c r="AH352" s="16"/>
      <c r="AI352" s="16"/>
    </row>
    <row r="353" spans="1:45" x14ac:dyDescent="0.2">
      <c r="A353" t="s">
        <v>1018</v>
      </c>
      <c r="B353" s="22">
        <f>+SUM(AD358:AD789)</f>
        <v>5775224</v>
      </c>
      <c r="C353" s="38">
        <f>+SUM(AE358:AE789)</f>
        <v>1364582</v>
      </c>
      <c r="E353" t="s">
        <v>1019</v>
      </c>
      <c r="F353" s="35">
        <f>+COUNTIF(A358:A789,"&lt;501")</f>
        <v>288</v>
      </c>
      <c r="G353" s="11"/>
      <c r="H353" s="7"/>
      <c r="I353" s="16"/>
      <c r="J353" s="16"/>
      <c r="P353" s="14"/>
      <c r="Q353" s="14"/>
      <c r="R353"/>
      <c r="Z353" s="16"/>
      <c r="AA353" s="16"/>
      <c r="AB353" s="7"/>
      <c r="AC353" s="7"/>
      <c r="AH353" s="16"/>
      <c r="AI353" s="16"/>
    </row>
    <row r="354" spans="1:45" x14ac:dyDescent="0.2">
      <c r="A354" t="s">
        <v>1020</v>
      </c>
      <c r="B354" s="22">
        <f>+SUM(AB358:AB789)</f>
        <v>353027886</v>
      </c>
      <c r="C354" s="38">
        <f>+SUM(AC358:AC789)</f>
        <v>42071967</v>
      </c>
      <c r="E354" s="24" t="s">
        <v>1021</v>
      </c>
      <c r="F354" s="35">
        <f>+COUNTIF(B358:B789,"&lt;51")</f>
        <v>2</v>
      </c>
      <c r="G354" s="11"/>
      <c r="H354" s="7"/>
      <c r="I354" s="16"/>
      <c r="J354" s="16"/>
      <c r="P354" s="14"/>
      <c r="Q354" s="14"/>
      <c r="R354"/>
      <c r="Z354" s="16"/>
      <c r="AA354" s="16"/>
      <c r="AB354" s="7"/>
      <c r="AC354" s="7"/>
      <c r="AH354" s="16"/>
      <c r="AI354" s="16"/>
    </row>
    <row r="355" spans="1:45" x14ac:dyDescent="0.2">
      <c r="F355"/>
      <c r="G355" s="11"/>
      <c r="H355" s="7"/>
      <c r="I355" s="16"/>
      <c r="J355" s="16"/>
      <c r="P355" s="14"/>
      <c r="Q355" s="14"/>
      <c r="R355"/>
      <c r="Z355" s="16"/>
      <c r="AA355" s="16"/>
      <c r="AB355" s="7"/>
      <c r="AC355" s="7"/>
      <c r="AH355" s="16"/>
      <c r="AI355" s="16"/>
      <c r="AL355" s="39"/>
      <c r="AM355" s="39"/>
      <c r="AN355" s="39"/>
      <c r="AO355" s="39"/>
      <c r="AP355" s="39"/>
      <c r="AQ355" s="39"/>
      <c r="AR355" s="39"/>
      <c r="AS355" s="39"/>
    </row>
    <row r="357" spans="1:45" ht="90" thickBot="1" x14ac:dyDescent="0.25">
      <c r="A357" s="1" t="s">
        <v>987</v>
      </c>
      <c r="B357" s="1" t="s">
        <v>988</v>
      </c>
      <c r="C357" s="2" t="s">
        <v>956</v>
      </c>
      <c r="D357" s="2" t="s">
        <v>957</v>
      </c>
      <c r="E357" s="2" t="s">
        <v>989</v>
      </c>
      <c r="F357" s="8" t="s">
        <v>958</v>
      </c>
      <c r="G357" s="10" t="s">
        <v>959</v>
      </c>
      <c r="H357" s="4" t="s">
        <v>960</v>
      </c>
      <c r="I357" s="12" t="s">
        <v>990</v>
      </c>
      <c r="J357" s="3" t="s">
        <v>961</v>
      </c>
      <c r="K357" s="3" t="s">
        <v>962</v>
      </c>
      <c r="L357" s="5" t="s">
        <v>963</v>
      </c>
      <c r="M357" s="5" t="s">
        <v>964</v>
      </c>
      <c r="N357" s="5" t="s">
        <v>965</v>
      </c>
      <c r="O357" s="5" t="s">
        <v>966</v>
      </c>
      <c r="P357" s="6" t="s">
        <v>999</v>
      </c>
      <c r="Q357" s="4" t="s">
        <v>967</v>
      </c>
      <c r="R357" s="4" t="s">
        <v>968</v>
      </c>
      <c r="S357" s="4" t="s">
        <v>969</v>
      </c>
      <c r="T357" s="4" t="s">
        <v>970</v>
      </c>
      <c r="U357" s="4" t="s">
        <v>971</v>
      </c>
      <c r="V357" s="4" t="s">
        <v>972</v>
      </c>
      <c r="W357" s="4" t="s">
        <v>973</v>
      </c>
      <c r="X357" s="4" t="s">
        <v>974</v>
      </c>
      <c r="Y357" s="4" t="s">
        <v>975</v>
      </c>
      <c r="Z357" s="3" t="s">
        <v>991</v>
      </c>
      <c r="AA357" s="3" t="s">
        <v>976</v>
      </c>
      <c r="AB357" s="4" t="s">
        <v>977</v>
      </c>
      <c r="AC357" s="4" t="s">
        <v>978</v>
      </c>
      <c r="AD357" s="4" t="s">
        <v>979</v>
      </c>
      <c r="AE357" s="4" t="s">
        <v>980</v>
      </c>
      <c r="AF357" s="4" t="s">
        <v>981</v>
      </c>
      <c r="AG357" s="4" t="s">
        <v>982</v>
      </c>
      <c r="AH357" s="4" t="s">
        <v>983</v>
      </c>
      <c r="AI357" s="4" t="s">
        <v>984</v>
      </c>
      <c r="AJ357" s="4" t="s">
        <v>992</v>
      </c>
      <c r="AK357" s="4" t="s">
        <v>993</v>
      </c>
      <c r="AL357" s="4" t="s">
        <v>994</v>
      </c>
      <c r="AM357" s="4" t="s">
        <v>995</v>
      </c>
      <c r="AN357" s="4" t="s">
        <v>996</v>
      </c>
      <c r="AO357" s="4" t="s">
        <v>997</v>
      </c>
      <c r="AP357" s="4" t="s">
        <v>998</v>
      </c>
      <c r="AQ357" s="4" t="s">
        <v>985</v>
      </c>
      <c r="AR357" s="4" t="s">
        <v>986</v>
      </c>
    </row>
    <row r="358" spans="1:45" x14ac:dyDescent="0.2">
      <c r="A358">
        <v>28</v>
      </c>
      <c r="B358">
        <v>39</v>
      </c>
      <c r="C358" t="s">
        <v>75</v>
      </c>
      <c r="D358" t="s">
        <v>289</v>
      </c>
      <c r="E358" t="s">
        <v>290</v>
      </c>
      <c r="F358" s="9">
        <v>5.2</v>
      </c>
      <c r="G358" s="15">
        <v>149892</v>
      </c>
      <c r="H358" s="16">
        <v>3096</v>
      </c>
      <c r="I358" s="17">
        <v>1.37</v>
      </c>
      <c r="J358" s="7">
        <v>2.1800000000000002</v>
      </c>
      <c r="K358" s="7">
        <v>1.4</v>
      </c>
      <c r="L358" s="14">
        <v>30.4</v>
      </c>
      <c r="M358" s="14">
        <v>39</v>
      </c>
      <c r="N358" s="14">
        <v>30</v>
      </c>
      <c r="O358" s="14">
        <v>37.94</v>
      </c>
      <c r="P358">
        <v>177</v>
      </c>
      <c r="Q358" s="16">
        <v>148937</v>
      </c>
      <c r="R358" s="16">
        <v>234123</v>
      </c>
      <c r="S358" s="16">
        <v>377151</v>
      </c>
      <c r="T358" s="16">
        <v>167566</v>
      </c>
      <c r="U358" s="16">
        <v>3936</v>
      </c>
      <c r="V358" s="16">
        <v>8735</v>
      </c>
      <c r="W358" s="16">
        <v>3416</v>
      </c>
      <c r="X358" s="16">
        <v>778840</v>
      </c>
      <c r="Y358" s="16">
        <v>16087</v>
      </c>
      <c r="Z358" s="7">
        <v>1.34</v>
      </c>
      <c r="AA358" s="7">
        <v>2.27</v>
      </c>
      <c r="AB358" s="16">
        <v>15031232</v>
      </c>
      <c r="AC358" s="16">
        <v>820369</v>
      </c>
      <c r="AD358" s="16">
        <v>348761</v>
      </c>
      <c r="AE358" s="16">
        <v>30872</v>
      </c>
      <c r="AF358" s="16">
        <v>6907458</v>
      </c>
      <c r="AG358" s="16">
        <v>678608</v>
      </c>
      <c r="AH358">
        <v>3</v>
      </c>
      <c r="AI358" t="s">
        <v>18</v>
      </c>
      <c r="AJ358">
        <v>1</v>
      </c>
      <c r="AK358">
        <v>4</v>
      </c>
      <c r="AL358">
        <v>1.9999999999999998</v>
      </c>
    </row>
    <row r="359" spans="1:45" x14ac:dyDescent="0.2">
      <c r="A359">
        <v>55</v>
      </c>
      <c r="B359">
        <v>49</v>
      </c>
      <c r="C359" t="s">
        <v>17</v>
      </c>
      <c r="D359" t="s">
        <v>874</v>
      </c>
      <c r="E359" t="s">
        <v>875</v>
      </c>
      <c r="F359" s="9">
        <v>2.64</v>
      </c>
      <c r="G359" s="15">
        <v>95673</v>
      </c>
      <c r="H359" s="16">
        <v>2841</v>
      </c>
      <c r="I359" s="17">
        <v>1.25</v>
      </c>
      <c r="J359" s="7">
        <v>1.93</v>
      </c>
      <c r="K359" s="7">
        <v>1.26</v>
      </c>
      <c r="L359" s="14">
        <v>38.9</v>
      </c>
      <c r="M359" s="14">
        <v>46.6</v>
      </c>
      <c r="N359" s="14">
        <v>39.799999999999997</v>
      </c>
      <c r="O359" s="14">
        <v>46.79</v>
      </c>
      <c r="P359">
        <v>627</v>
      </c>
      <c r="Q359" s="16">
        <v>108412</v>
      </c>
      <c r="R359" s="16">
        <v>95117</v>
      </c>
      <c r="S359" s="16">
        <v>120433</v>
      </c>
      <c r="T359" s="16">
        <v>37027</v>
      </c>
      <c r="U359" s="16">
        <v>2453</v>
      </c>
      <c r="V359" s="16">
        <v>3953</v>
      </c>
      <c r="W359" s="16">
        <v>1094</v>
      </c>
      <c r="X359" s="16">
        <v>252578</v>
      </c>
      <c r="Y359" s="16">
        <v>7500</v>
      </c>
      <c r="Z359" s="7">
        <v>1.22</v>
      </c>
      <c r="AA359" s="7">
        <v>1.92</v>
      </c>
      <c r="AB359" s="16">
        <v>4910030</v>
      </c>
      <c r="AC359" s="16">
        <v>387842</v>
      </c>
      <c r="AD359" s="16">
        <v>96952</v>
      </c>
      <c r="AE359" s="16">
        <v>17075</v>
      </c>
      <c r="AF359" s="16">
        <v>1939981</v>
      </c>
      <c r="AG359" s="16">
        <v>374826</v>
      </c>
      <c r="AH359">
        <v>3</v>
      </c>
      <c r="AI359" t="s">
        <v>18</v>
      </c>
      <c r="AJ359">
        <v>1</v>
      </c>
      <c r="AK359">
        <v>1</v>
      </c>
      <c r="AL359">
        <v>1.9999999999999998</v>
      </c>
    </row>
    <row r="360" spans="1:45" x14ac:dyDescent="0.2">
      <c r="A360">
        <v>59</v>
      </c>
      <c r="B360">
        <v>55</v>
      </c>
      <c r="C360" t="s">
        <v>213</v>
      </c>
      <c r="D360" t="s">
        <v>581</v>
      </c>
      <c r="E360" t="s">
        <v>582</v>
      </c>
      <c r="F360" s="9">
        <v>8.2799999999999994</v>
      </c>
      <c r="G360" s="15">
        <v>92059</v>
      </c>
      <c r="H360" s="16">
        <v>2752</v>
      </c>
      <c r="I360" s="17">
        <v>1.28</v>
      </c>
      <c r="J360" s="7">
        <v>1.83</v>
      </c>
      <c r="K360" s="7">
        <v>1.31</v>
      </c>
      <c r="L360" s="14">
        <v>40.5</v>
      </c>
      <c r="M360" s="14">
        <v>49.6</v>
      </c>
      <c r="N360" s="14">
        <v>41.6</v>
      </c>
      <c r="O360" s="14">
        <v>49.57</v>
      </c>
      <c r="P360">
        <v>413</v>
      </c>
      <c r="Q360" s="16">
        <v>320919</v>
      </c>
      <c r="R360" s="16">
        <v>276040</v>
      </c>
      <c r="S360" s="16">
        <v>344659</v>
      </c>
      <c r="T360" s="16">
        <v>141364</v>
      </c>
      <c r="U360" s="16">
        <v>6814</v>
      </c>
      <c r="V360" s="16">
        <v>11673</v>
      </c>
      <c r="W360" s="16">
        <v>4292</v>
      </c>
      <c r="X360" s="16">
        <v>762063</v>
      </c>
      <c r="Y360" s="16">
        <v>22779</v>
      </c>
      <c r="Z360" s="7">
        <v>1.24</v>
      </c>
      <c r="AA360" s="7">
        <v>1.85</v>
      </c>
      <c r="AB360" s="16">
        <v>14764894</v>
      </c>
      <c r="AC360" s="16">
        <v>1183524</v>
      </c>
      <c r="AD360" s="16">
        <v>264821</v>
      </c>
      <c r="AE360" s="16">
        <v>54300</v>
      </c>
      <c r="AF360" s="16">
        <v>5321317</v>
      </c>
      <c r="AG360" s="16">
        <v>1196269</v>
      </c>
      <c r="AH360">
        <v>3</v>
      </c>
      <c r="AI360" t="s">
        <v>18</v>
      </c>
      <c r="AJ360">
        <v>1</v>
      </c>
      <c r="AK360">
        <v>1</v>
      </c>
      <c r="AL360">
        <v>1.9999999999999998</v>
      </c>
    </row>
    <row r="361" spans="1:45" x14ac:dyDescent="0.2">
      <c r="A361">
        <v>77</v>
      </c>
      <c r="B361">
        <v>94</v>
      </c>
      <c r="C361" t="s">
        <v>75</v>
      </c>
      <c r="D361" t="s">
        <v>77</v>
      </c>
      <c r="E361" t="s">
        <v>78</v>
      </c>
      <c r="F361" s="9">
        <v>8.26</v>
      </c>
      <c r="G361" s="15">
        <v>66599</v>
      </c>
      <c r="H361" s="16">
        <v>1633</v>
      </c>
      <c r="I361" s="17">
        <v>1.28</v>
      </c>
      <c r="J361" s="7">
        <v>1.89</v>
      </c>
      <c r="K361" s="7">
        <v>1.32</v>
      </c>
      <c r="L361" s="14">
        <v>34.799999999999997</v>
      </c>
      <c r="M361" s="14">
        <v>43.4</v>
      </c>
      <c r="N361" s="14">
        <v>35.5</v>
      </c>
      <c r="O361" s="14">
        <v>43.49</v>
      </c>
      <c r="P361">
        <v>41</v>
      </c>
      <c r="Q361" s="16">
        <v>201456</v>
      </c>
      <c r="R361" s="16">
        <v>207372</v>
      </c>
      <c r="S361" s="16">
        <v>266768</v>
      </c>
      <c r="T361" s="16">
        <v>76234</v>
      </c>
      <c r="U361" s="16">
        <v>4313</v>
      </c>
      <c r="V361" s="16">
        <v>7292</v>
      </c>
      <c r="W361" s="16">
        <v>1891</v>
      </c>
      <c r="X361" s="16">
        <v>550374</v>
      </c>
      <c r="Y361" s="16">
        <v>13496</v>
      </c>
      <c r="Z361" s="7">
        <v>1.25</v>
      </c>
      <c r="AA361" s="7">
        <v>1.88</v>
      </c>
      <c r="AB361" s="16">
        <v>10616503</v>
      </c>
      <c r="AC361" s="16">
        <v>694149</v>
      </c>
      <c r="AD361" s="16">
        <v>211997</v>
      </c>
      <c r="AE361" s="16">
        <v>28973</v>
      </c>
      <c r="AF361" s="16">
        <v>4220971</v>
      </c>
      <c r="AG361" s="16">
        <v>634710</v>
      </c>
      <c r="AH361">
        <v>3</v>
      </c>
      <c r="AI361" t="s">
        <v>18</v>
      </c>
      <c r="AJ361">
        <v>1</v>
      </c>
      <c r="AK361">
        <v>4</v>
      </c>
      <c r="AL361">
        <v>1.9999999999999998</v>
      </c>
    </row>
    <row r="362" spans="1:45" x14ac:dyDescent="0.2">
      <c r="A362">
        <v>83</v>
      </c>
      <c r="B362">
        <v>85</v>
      </c>
      <c r="C362" t="s">
        <v>75</v>
      </c>
      <c r="D362" t="s">
        <v>701</v>
      </c>
      <c r="E362" t="s">
        <v>703</v>
      </c>
      <c r="F362" s="9">
        <v>8.92</v>
      </c>
      <c r="G362" s="15">
        <v>61918</v>
      </c>
      <c r="H362" s="16">
        <v>1844</v>
      </c>
      <c r="I362" s="17">
        <v>1.18</v>
      </c>
      <c r="J362" s="7">
        <v>1.72</v>
      </c>
      <c r="K362" s="7">
        <v>1.22</v>
      </c>
      <c r="L362" s="14">
        <v>46.8</v>
      </c>
      <c r="M362" s="14">
        <v>52.8</v>
      </c>
      <c r="N362" s="14">
        <v>46.3</v>
      </c>
      <c r="O362" s="14">
        <v>52.17</v>
      </c>
      <c r="P362">
        <v>498</v>
      </c>
      <c r="Q362" s="16">
        <v>283196</v>
      </c>
      <c r="R362" s="16">
        <v>183276</v>
      </c>
      <c r="S362" s="16">
        <v>272611</v>
      </c>
      <c r="T362" s="16">
        <v>96424</v>
      </c>
      <c r="U362" s="16">
        <v>4428</v>
      </c>
      <c r="V362" s="16">
        <v>9236</v>
      </c>
      <c r="W362" s="16">
        <v>2786</v>
      </c>
      <c r="X362" s="16">
        <v>552311</v>
      </c>
      <c r="Y362" s="16">
        <v>16450</v>
      </c>
      <c r="Z362" s="7">
        <v>1.18</v>
      </c>
      <c r="AA362" s="7">
        <v>1.75</v>
      </c>
      <c r="AB362" s="16">
        <v>10643897</v>
      </c>
      <c r="AC362" s="16">
        <v>835769</v>
      </c>
      <c r="AD362" s="16">
        <v>164335</v>
      </c>
      <c r="AE362" s="16">
        <v>30099</v>
      </c>
      <c r="AF362" s="16">
        <v>3291185</v>
      </c>
      <c r="AG362" s="16">
        <v>660917</v>
      </c>
      <c r="AH362">
        <v>1</v>
      </c>
      <c r="AI362" t="s">
        <v>18</v>
      </c>
      <c r="AJ362">
        <v>1</v>
      </c>
      <c r="AK362">
        <v>4</v>
      </c>
      <c r="AL362">
        <v>1.9999999999999998</v>
      </c>
    </row>
    <row r="363" spans="1:45" x14ac:dyDescent="0.2">
      <c r="A363">
        <v>104</v>
      </c>
      <c r="B363">
        <v>129</v>
      </c>
      <c r="C363" t="s">
        <v>80</v>
      </c>
      <c r="D363" t="s">
        <v>252</v>
      </c>
      <c r="E363" t="s">
        <v>253</v>
      </c>
      <c r="F363" s="9">
        <v>6.5</v>
      </c>
      <c r="G363" s="15">
        <v>41332</v>
      </c>
      <c r="H363" s="16">
        <v>1022</v>
      </c>
      <c r="I363" s="17">
        <v>1.1200000000000001</v>
      </c>
      <c r="J363" s="7">
        <v>1.42</v>
      </c>
      <c r="K363" s="7">
        <v>1.1300000000000001</v>
      </c>
      <c r="L363" s="14">
        <v>57.2</v>
      </c>
      <c r="M363" s="14">
        <v>62.2</v>
      </c>
      <c r="N363" s="14">
        <v>57.6</v>
      </c>
      <c r="O363" s="14">
        <v>62.16</v>
      </c>
      <c r="P363">
        <v>153</v>
      </c>
      <c r="Q363" s="16">
        <v>290448</v>
      </c>
      <c r="R363" s="16">
        <v>95236</v>
      </c>
      <c r="S363" s="16">
        <v>118147</v>
      </c>
      <c r="T363" s="16">
        <v>55273</v>
      </c>
      <c r="U363" s="16">
        <v>2001</v>
      </c>
      <c r="V363" s="16">
        <v>3269</v>
      </c>
      <c r="W363" s="16">
        <v>1374</v>
      </c>
      <c r="X363" s="16">
        <v>268656</v>
      </c>
      <c r="Y363" s="16">
        <v>6644</v>
      </c>
      <c r="Z363" s="7">
        <v>1.1100000000000001</v>
      </c>
      <c r="AA363" s="7">
        <v>1.42</v>
      </c>
      <c r="AB363" s="16">
        <v>5063788</v>
      </c>
      <c r="AC363" s="16">
        <v>332850</v>
      </c>
      <c r="AD363" s="16">
        <v>42513</v>
      </c>
      <c r="AE363" s="16">
        <v>9771</v>
      </c>
      <c r="AF363" s="16">
        <v>850804</v>
      </c>
      <c r="AG363" s="16">
        <v>210561</v>
      </c>
      <c r="AH363">
        <v>3</v>
      </c>
      <c r="AI363" t="s">
        <v>18</v>
      </c>
      <c r="AJ363">
        <v>2</v>
      </c>
      <c r="AK363">
        <v>4</v>
      </c>
      <c r="AL363">
        <v>3</v>
      </c>
    </row>
    <row r="364" spans="1:45" x14ac:dyDescent="0.2">
      <c r="A364">
        <v>106</v>
      </c>
      <c r="B364">
        <v>102</v>
      </c>
      <c r="C364" t="s">
        <v>75</v>
      </c>
      <c r="D364" t="s">
        <v>312</v>
      </c>
      <c r="E364" t="s">
        <v>313</v>
      </c>
      <c r="F364" s="9">
        <v>0.35</v>
      </c>
      <c r="G364" s="15">
        <v>40498</v>
      </c>
      <c r="H364" s="16">
        <v>1500</v>
      </c>
      <c r="I364" s="17">
        <v>1.22</v>
      </c>
      <c r="J364" s="7">
        <v>1.51</v>
      </c>
      <c r="K364" s="7">
        <v>1.23</v>
      </c>
      <c r="L364" s="14">
        <v>26.4</v>
      </c>
      <c r="M364" s="14">
        <v>31.9</v>
      </c>
      <c r="N364" s="14">
        <v>27</v>
      </c>
      <c r="O364" s="14">
        <v>31.9</v>
      </c>
      <c r="P364">
        <v>194</v>
      </c>
      <c r="Q364" s="16">
        <v>1888</v>
      </c>
      <c r="R364" s="16">
        <v>3019</v>
      </c>
      <c r="S364" s="16">
        <v>6632</v>
      </c>
      <c r="T364" s="16">
        <v>4361</v>
      </c>
      <c r="U364" s="16">
        <v>93</v>
      </c>
      <c r="V364" s="16">
        <v>268</v>
      </c>
      <c r="W364" s="16">
        <v>158</v>
      </c>
      <c r="X364" s="16">
        <v>14012</v>
      </c>
      <c r="Y364" s="16">
        <v>519</v>
      </c>
      <c r="Z364" s="7">
        <v>1.19</v>
      </c>
      <c r="AA364" s="7">
        <v>1.51</v>
      </c>
      <c r="AB364" s="16">
        <v>279398</v>
      </c>
      <c r="AC364" s="16">
        <v>26512</v>
      </c>
      <c r="AD364" s="16">
        <v>7407</v>
      </c>
      <c r="AE364" s="16">
        <v>1028</v>
      </c>
      <c r="AF364" s="16">
        <v>147472</v>
      </c>
      <c r="AG364" s="16">
        <v>22476</v>
      </c>
      <c r="AH364">
        <v>3</v>
      </c>
      <c r="AI364" t="s">
        <v>18</v>
      </c>
      <c r="AJ364">
        <v>1</v>
      </c>
      <c r="AK364">
        <v>4</v>
      </c>
      <c r="AL364">
        <v>1.9999999999999998</v>
      </c>
    </row>
    <row r="365" spans="1:45" x14ac:dyDescent="0.2">
      <c r="A365">
        <v>120</v>
      </c>
      <c r="B365">
        <v>100</v>
      </c>
      <c r="C365" t="s">
        <v>213</v>
      </c>
      <c r="D365" t="s">
        <v>589</v>
      </c>
      <c r="E365" t="s">
        <v>590</v>
      </c>
      <c r="F365" s="9">
        <v>5.7</v>
      </c>
      <c r="G365" s="15">
        <v>31618</v>
      </c>
      <c r="H365" s="16">
        <v>1546</v>
      </c>
      <c r="I365" s="17">
        <v>1.1000000000000001</v>
      </c>
      <c r="J365" s="7">
        <v>1.54</v>
      </c>
      <c r="K365" s="7">
        <v>1.1100000000000001</v>
      </c>
      <c r="L365" s="14">
        <v>42.1</v>
      </c>
      <c r="M365" s="14">
        <v>44.5</v>
      </c>
      <c r="N365" s="14">
        <v>43.1</v>
      </c>
      <c r="O365" s="14">
        <v>45.16</v>
      </c>
      <c r="P365">
        <v>419</v>
      </c>
      <c r="Q365" s="16">
        <v>115148</v>
      </c>
      <c r="R365" s="16">
        <v>52054</v>
      </c>
      <c r="S365" s="16">
        <v>91251</v>
      </c>
      <c r="T365" s="16">
        <v>36759</v>
      </c>
      <c r="U365" s="16">
        <v>2027</v>
      </c>
      <c r="V365" s="16">
        <v>5035</v>
      </c>
      <c r="W365" s="16">
        <v>1742</v>
      </c>
      <c r="X365" s="16">
        <v>180064</v>
      </c>
      <c r="Y365" s="16">
        <v>8803</v>
      </c>
      <c r="Z365" s="7">
        <v>1.08</v>
      </c>
      <c r="AA365" s="7">
        <v>1.52</v>
      </c>
      <c r="AB365" s="16">
        <v>3630221</v>
      </c>
      <c r="AC365" s="16">
        <v>448559</v>
      </c>
      <c r="AD365" s="16">
        <v>83497</v>
      </c>
      <c r="AE365" s="16">
        <v>16741</v>
      </c>
      <c r="AF365" s="16">
        <v>1675684</v>
      </c>
      <c r="AG365" s="16">
        <v>367654</v>
      </c>
      <c r="AH365">
        <v>3</v>
      </c>
      <c r="AI365" t="s">
        <v>18</v>
      </c>
      <c r="AJ365">
        <v>1</v>
      </c>
      <c r="AK365">
        <v>1</v>
      </c>
      <c r="AL365">
        <v>1.9999999999999998</v>
      </c>
    </row>
    <row r="366" spans="1:45" x14ac:dyDescent="0.2">
      <c r="A366">
        <v>121</v>
      </c>
      <c r="B366">
        <v>145</v>
      </c>
      <c r="C366" t="s">
        <v>44</v>
      </c>
      <c r="D366" t="s">
        <v>707</v>
      </c>
      <c r="E366" t="s">
        <v>713</v>
      </c>
      <c r="F366" s="9">
        <v>4.45</v>
      </c>
      <c r="G366" s="15">
        <v>31314</v>
      </c>
      <c r="H366" s="16">
        <v>868</v>
      </c>
      <c r="I366" s="17">
        <v>1.1399999999999999</v>
      </c>
      <c r="J366" s="7">
        <v>1.5</v>
      </c>
      <c r="K366" s="7">
        <v>1.1499999999999999</v>
      </c>
      <c r="L366" s="14">
        <v>46.5</v>
      </c>
      <c r="M366" s="14">
        <v>51.8</v>
      </c>
      <c r="N366" s="14">
        <v>46.7</v>
      </c>
      <c r="O366" s="14">
        <v>51.81</v>
      </c>
      <c r="P366">
        <v>505</v>
      </c>
      <c r="Q366" s="16">
        <v>95228</v>
      </c>
      <c r="R366" s="16">
        <v>48862</v>
      </c>
      <c r="S366" s="16">
        <v>62835</v>
      </c>
      <c r="T366" s="16">
        <v>27776</v>
      </c>
      <c r="U366" s="16">
        <v>1201</v>
      </c>
      <c r="V366" s="16">
        <v>1932</v>
      </c>
      <c r="W366" s="16">
        <v>731</v>
      </c>
      <c r="X366" s="16">
        <v>139473</v>
      </c>
      <c r="Y366" s="16">
        <v>3864</v>
      </c>
      <c r="Z366" s="7">
        <v>1.1299999999999999</v>
      </c>
      <c r="AA366" s="7">
        <v>1.49</v>
      </c>
      <c r="AB366" s="16">
        <v>2700813</v>
      </c>
      <c r="AC366" s="16">
        <v>202197</v>
      </c>
      <c r="AD366" s="16">
        <v>52360</v>
      </c>
      <c r="AE366" s="16">
        <v>10015</v>
      </c>
      <c r="AF366" s="16">
        <v>1049038</v>
      </c>
      <c r="AG366" s="16">
        <v>219311</v>
      </c>
      <c r="AH366">
        <v>3</v>
      </c>
      <c r="AI366" t="s">
        <v>18</v>
      </c>
      <c r="AJ366">
        <v>1</v>
      </c>
      <c r="AK366">
        <v>1</v>
      </c>
      <c r="AL366">
        <v>1.9999999999999998</v>
      </c>
    </row>
    <row r="367" spans="1:45" x14ac:dyDescent="0.2">
      <c r="A367">
        <v>123</v>
      </c>
      <c r="B367">
        <v>181</v>
      </c>
      <c r="C367" t="s">
        <v>75</v>
      </c>
      <c r="D367" t="s">
        <v>291</v>
      </c>
      <c r="E367" t="s">
        <v>292</v>
      </c>
      <c r="F367" s="9">
        <v>5.74</v>
      </c>
      <c r="G367" s="15">
        <v>31022</v>
      </c>
      <c r="H367" s="16">
        <v>539</v>
      </c>
      <c r="I367" s="17">
        <v>1.1000000000000001</v>
      </c>
      <c r="J367" s="7">
        <v>1.69</v>
      </c>
      <c r="K367" s="7">
        <v>1.19</v>
      </c>
      <c r="L367" s="14">
        <v>58.2</v>
      </c>
      <c r="M367" s="14">
        <v>61.8</v>
      </c>
      <c r="N367" s="14">
        <v>58.1</v>
      </c>
      <c r="O367" s="14">
        <v>61.5</v>
      </c>
      <c r="P367">
        <v>178</v>
      </c>
      <c r="Q367" s="16">
        <v>430231</v>
      </c>
      <c r="R367" s="16">
        <v>114345</v>
      </c>
      <c r="S367" s="16">
        <v>52063</v>
      </c>
      <c r="T367" s="16">
        <v>11781</v>
      </c>
      <c r="U367" s="16">
        <v>1642</v>
      </c>
      <c r="V367" s="16">
        <v>1175</v>
      </c>
      <c r="W367" s="16">
        <v>281</v>
      </c>
      <c r="X367" s="16">
        <v>178189</v>
      </c>
      <c r="Y367" s="16">
        <v>3098</v>
      </c>
      <c r="Z367" s="7">
        <v>1.0900000000000001</v>
      </c>
      <c r="AA367" s="7">
        <v>1.74</v>
      </c>
      <c r="AB367" s="16">
        <v>3318884</v>
      </c>
      <c r="AC367" s="16">
        <v>154892</v>
      </c>
      <c r="AD367" s="16">
        <v>27645</v>
      </c>
      <c r="AE367" s="16">
        <v>4484</v>
      </c>
      <c r="AF367" s="16">
        <v>527794</v>
      </c>
      <c r="AG367" s="16">
        <v>86932</v>
      </c>
      <c r="AH367">
        <v>1</v>
      </c>
      <c r="AI367" t="s">
        <v>18</v>
      </c>
      <c r="AJ367">
        <v>1</v>
      </c>
      <c r="AK367">
        <v>1</v>
      </c>
      <c r="AL367">
        <v>1.9999999999999998</v>
      </c>
    </row>
    <row r="368" spans="1:45" x14ac:dyDescent="0.2">
      <c r="A368">
        <v>124</v>
      </c>
      <c r="B368">
        <v>137</v>
      </c>
      <c r="C368" t="s">
        <v>30</v>
      </c>
      <c r="D368" t="s">
        <v>573</v>
      </c>
      <c r="E368" t="s">
        <v>574</v>
      </c>
      <c r="F368" s="9">
        <v>11.85</v>
      </c>
      <c r="G368" s="15">
        <v>30873</v>
      </c>
      <c r="H368" s="16">
        <v>890</v>
      </c>
      <c r="I368" s="17">
        <v>1.1200000000000001</v>
      </c>
      <c r="J368" s="7">
        <v>1.41</v>
      </c>
      <c r="K368" s="7">
        <v>1.1399999999999999</v>
      </c>
      <c r="L368" s="14">
        <v>47.5</v>
      </c>
      <c r="M368" s="14">
        <v>51.5</v>
      </c>
      <c r="N368" s="14">
        <v>47.9</v>
      </c>
      <c r="O368" s="14">
        <v>51.41</v>
      </c>
      <c r="P368">
        <v>408</v>
      </c>
      <c r="Q368" s="16">
        <v>277715</v>
      </c>
      <c r="R368" s="16">
        <v>134786</v>
      </c>
      <c r="S368" s="16">
        <v>171073</v>
      </c>
      <c r="T368" s="16">
        <v>59981</v>
      </c>
      <c r="U368" s="16">
        <v>3127</v>
      </c>
      <c r="V368" s="16">
        <v>5649</v>
      </c>
      <c r="W368" s="16">
        <v>1770</v>
      </c>
      <c r="X368" s="16">
        <v>365840</v>
      </c>
      <c r="Y368" s="16">
        <v>10546</v>
      </c>
      <c r="Z368" s="7">
        <v>1.1000000000000001</v>
      </c>
      <c r="AA368" s="7">
        <v>1.41</v>
      </c>
      <c r="AB368" s="16">
        <v>7073102</v>
      </c>
      <c r="AC368" s="16">
        <v>531364</v>
      </c>
      <c r="AD368" s="16">
        <v>125812</v>
      </c>
      <c r="AE368" s="16">
        <v>17206</v>
      </c>
      <c r="AF368" s="16">
        <v>2504554</v>
      </c>
      <c r="AG368" s="16">
        <v>376477</v>
      </c>
      <c r="AH368">
        <v>3</v>
      </c>
      <c r="AI368" t="s">
        <v>18</v>
      </c>
      <c r="AK368">
        <v>3</v>
      </c>
      <c r="AL368">
        <v>11</v>
      </c>
    </row>
    <row r="369" spans="1:38" x14ac:dyDescent="0.2">
      <c r="A369">
        <v>128</v>
      </c>
      <c r="B369">
        <v>139</v>
      </c>
      <c r="C369" t="s">
        <v>75</v>
      </c>
      <c r="D369" t="s">
        <v>878</v>
      </c>
      <c r="E369" t="s">
        <v>880</v>
      </c>
      <c r="F369" s="9">
        <v>4.49</v>
      </c>
      <c r="G369" s="15">
        <v>29206</v>
      </c>
      <c r="H369" s="16">
        <v>882</v>
      </c>
      <c r="I369" s="17">
        <v>1.1399999999999999</v>
      </c>
      <c r="J369" s="7">
        <v>1.53</v>
      </c>
      <c r="K369" s="7">
        <v>1.1499999999999999</v>
      </c>
      <c r="L369" s="14">
        <v>49.4</v>
      </c>
      <c r="M369" s="14">
        <v>54.8</v>
      </c>
      <c r="N369" s="14">
        <v>50.5</v>
      </c>
      <c r="O369" s="14">
        <v>55.17</v>
      </c>
      <c r="P369">
        <v>630</v>
      </c>
      <c r="Q369" s="16">
        <v>117550</v>
      </c>
      <c r="R369" s="16">
        <v>51816</v>
      </c>
      <c r="S369" s="16">
        <v>59798</v>
      </c>
      <c r="T369" s="16">
        <v>19519</v>
      </c>
      <c r="U369" s="16">
        <v>1322</v>
      </c>
      <c r="V369" s="16">
        <v>2044</v>
      </c>
      <c r="W369" s="16">
        <v>594</v>
      </c>
      <c r="X369" s="16">
        <v>131133</v>
      </c>
      <c r="Y369" s="16">
        <v>3960</v>
      </c>
      <c r="Z369" s="7">
        <v>1.1200000000000001</v>
      </c>
      <c r="AA369" s="7">
        <v>1.5</v>
      </c>
      <c r="AB369" s="16">
        <v>2526789</v>
      </c>
      <c r="AC369" s="16">
        <v>203570</v>
      </c>
      <c r="AD369" s="16">
        <v>38039</v>
      </c>
      <c r="AE369" s="16">
        <v>8456</v>
      </c>
      <c r="AF369" s="16">
        <v>764685</v>
      </c>
      <c r="AG369" s="16">
        <v>185024</v>
      </c>
      <c r="AH369">
        <v>3</v>
      </c>
      <c r="AI369" t="s">
        <v>18</v>
      </c>
      <c r="AJ369">
        <v>1</v>
      </c>
      <c r="AK369">
        <v>4</v>
      </c>
      <c r="AL369">
        <v>1.9999999999999998</v>
      </c>
    </row>
    <row r="370" spans="1:38" x14ac:dyDescent="0.2">
      <c r="A370">
        <v>129</v>
      </c>
      <c r="B370">
        <v>147</v>
      </c>
      <c r="C370" t="s">
        <v>75</v>
      </c>
      <c r="D370" t="s">
        <v>878</v>
      </c>
      <c r="E370" t="s">
        <v>879</v>
      </c>
      <c r="F370" s="9">
        <v>5</v>
      </c>
      <c r="G370" s="15">
        <v>28128</v>
      </c>
      <c r="H370" s="16">
        <v>844</v>
      </c>
      <c r="I370" s="17">
        <v>1.17</v>
      </c>
      <c r="J370" s="7">
        <v>1.58</v>
      </c>
      <c r="K370" s="7">
        <v>1.18</v>
      </c>
      <c r="L370" s="14">
        <v>50.4</v>
      </c>
      <c r="M370" s="14">
        <v>57.9</v>
      </c>
      <c r="N370" s="14">
        <v>50.9</v>
      </c>
      <c r="O370" s="14">
        <v>57.91</v>
      </c>
      <c r="P370">
        <v>629</v>
      </c>
      <c r="Q370" s="16">
        <v>133634</v>
      </c>
      <c r="R370" s="16">
        <v>57620</v>
      </c>
      <c r="S370" s="16">
        <v>64010</v>
      </c>
      <c r="T370" s="16">
        <v>19038</v>
      </c>
      <c r="U370" s="16">
        <v>1495</v>
      </c>
      <c r="V370" s="16">
        <v>2150</v>
      </c>
      <c r="W370" s="16">
        <v>578</v>
      </c>
      <c r="X370" s="16">
        <v>140668</v>
      </c>
      <c r="Y370" s="16">
        <v>4222</v>
      </c>
      <c r="Z370" s="7">
        <v>1.1499999999999999</v>
      </c>
      <c r="AA370" s="7">
        <v>1.58</v>
      </c>
      <c r="AB370" s="16">
        <v>2694537</v>
      </c>
      <c r="AC370" s="16">
        <v>220652</v>
      </c>
      <c r="AD370" s="16">
        <v>32997</v>
      </c>
      <c r="AE370" s="16">
        <v>10773</v>
      </c>
      <c r="AF370" s="16">
        <v>671663</v>
      </c>
      <c r="AG370" s="16">
        <v>236191</v>
      </c>
      <c r="AH370">
        <v>3</v>
      </c>
      <c r="AI370" t="s">
        <v>18</v>
      </c>
      <c r="AJ370">
        <v>1</v>
      </c>
      <c r="AK370">
        <v>4</v>
      </c>
      <c r="AL370">
        <v>1.9999999999999998</v>
      </c>
    </row>
    <row r="371" spans="1:38" x14ac:dyDescent="0.2">
      <c r="A371">
        <v>136</v>
      </c>
      <c r="B371">
        <v>105</v>
      </c>
      <c r="C371" t="s">
        <v>80</v>
      </c>
      <c r="D371" t="s">
        <v>589</v>
      </c>
      <c r="E371" t="s">
        <v>603</v>
      </c>
      <c r="F371" s="9">
        <v>7.17</v>
      </c>
      <c r="G371" s="15">
        <v>25128</v>
      </c>
      <c r="H371" s="16">
        <v>1395</v>
      </c>
      <c r="I371" s="17">
        <v>1.1000000000000001</v>
      </c>
      <c r="J371" s="7">
        <v>1.36</v>
      </c>
      <c r="K371" s="7">
        <v>1.1100000000000001</v>
      </c>
      <c r="L371" s="14">
        <v>48.6</v>
      </c>
      <c r="M371" s="14">
        <v>51.7</v>
      </c>
      <c r="N371" s="14">
        <v>48.9</v>
      </c>
      <c r="O371" s="14">
        <v>51.91</v>
      </c>
      <c r="P371">
        <v>431</v>
      </c>
      <c r="Q371" s="16">
        <v>145018</v>
      </c>
      <c r="R371" s="16">
        <v>59704</v>
      </c>
      <c r="S371" s="16">
        <v>81122</v>
      </c>
      <c r="T371" s="16">
        <v>39266</v>
      </c>
      <c r="U371" s="16">
        <v>2788</v>
      </c>
      <c r="V371" s="16">
        <v>5046</v>
      </c>
      <c r="W371" s="16">
        <v>2164</v>
      </c>
      <c r="X371" s="16">
        <v>180092</v>
      </c>
      <c r="Y371" s="16">
        <v>9999</v>
      </c>
      <c r="Z371" s="7">
        <v>1.1000000000000001</v>
      </c>
      <c r="AA371" s="7">
        <v>1.35</v>
      </c>
      <c r="AB371" s="16">
        <v>3585956</v>
      </c>
      <c r="AC371" s="16">
        <v>509723</v>
      </c>
      <c r="AD371" s="16">
        <v>42596</v>
      </c>
      <c r="AE371" s="16">
        <v>18801</v>
      </c>
      <c r="AF371" s="16">
        <v>883380</v>
      </c>
      <c r="AG371" s="16">
        <v>417433</v>
      </c>
      <c r="AH371">
        <v>1</v>
      </c>
      <c r="AI371" t="s">
        <v>18</v>
      </c>
      <c r="AJ371">
        <v>2</v>
      </c>
      <c r="AK371">
        <v>4</v>
      </c>
      <c r="AL371">
        <v>3</v>
      </c>
    </row>
    <row r="372" spans="1:38" x14ac:dyDescent="0.2">
      <c r="A372">
        <v>138</v>
      </c>
      <c r="B372">
        <v>172</v>
      </c>
      <c r="C372" t="s">
        <v>80</v>
      </c>
      <c r="D372" t="s">
        <v>448</v>
      </c>
      <c r="E372" t="s">
        <v>1</v>
      </c>
      <c r="F372" s="9">
        <v>6.52</v>
      </c>
      <c r="G372" s="15">
        <v>24432</v>
      </c>
      <c r="H372" s="16">
        <v>606</v>
      </c>
      <c r="I372" s="17">
        <v>1.17</v>
      </c>
      <c r="J372" s="7">
        <v>1.58</v>
      </c>
      <c r="K372" s="7">
        <v>1.18</v>
      </c>
      <c r="L372" s="14">
        <v>47.3</v>
      </c>
      <c r="M372" s="14">
        <v>54.5</v>
      </c>
      <c r="N372" s="14">
        <v>47.6</v>
      </c>
      <c r="O372" s="14">
        <v>54.45</v>
      </c>
      <c r="P372">
        <v>298</v>
      </c>
      <c r="Q372" s="16">
        <v>123328</v>
      </c>
      <c r="R372" s="16">
        <v>59243</v>
      </c>
      <c r="S372" s="16">
        <v>71093</v>
      </c>
      <c r="T372" s="16">
        <v>28986</v>
      </c>
      <c r="U372" s="16">
        <v>1276</v>
      </c>
      <c r="V372" s="16">
        <v>1961</v>
      </c>
      <c r="W372" s="16">
        <v>713</v>
      </c>
      <c r="X372" s="16">
        <v>159322</v>
      </c>
      <c r="Y372" s="16">
        <v>3949</v>
      </c>
      <c r="Z372" s="7">
        <v>1.1599999999999999</v>
      </c>
      <c r="AA372" s="7">
        <v>1.6</v>
      </c>
      <c r="AB372" s="16">
        <v>3049850</v>
      </c>
      <c r="AC372" s="16">
        <v>207782</v>
      </c>
      <c r="AD372" s="16">
        <v>48654</v>
      </c>
      <c r="AE372" s="16">
        <v>10646</v>
      </c>
      <c r="AF372" s="16">
        <v>979803</v>
      </c>
      <c r="AG372" s="16">
        <v>235053</v>
      </c>
      <c r="AH372">
        <v>3</v>
      </c>
      <c r="AI372" t="s">
        <v>18</v>
      </c>
      <c r="AJ372">
        <v>1</v>
      </c>
      <c r="AK372">
        <v>4</v>
      </c>
      <c r="AL372">
        <v>1.9999999999999998</v>
      </c>
    </row>
    <row r="373" spans="1:38" x14ac:dyDescent="0.2">
      <c r="A373">
        <v>140</v>
      </c>
      <c r="B373">
        <v>115</v>
      </c>
      <c r="C373" t="s">
        <v>2</v>
      </c>
      <c r="D373" t="s">
        <v>891</v>
      </c>
      <c r="E373" t="s">
        <v>892</v>
      </c>
      <c r="F373" s="9">
        <v>9.59</v>
      </c>
      <c r="G373" s="15">
        <v>24215</v>
      </c>
      <c r="H373" s="16">
        <v>1233</v>
      </c>
      <c r="I373" s="17">
        <v>1.1399999999999999</v>
      </c>
      <c r="J373" s="7">
        <v>1.46</v>
      </c>
      <c r="K373" s="7">
        <v>1.17</v>
      </c>
      <c r="L373" s="14">
        <v>43.4</v>
      </c>
      <c r="M373" s="14">
        <v>47.3</v>
      </c>
      <c r="N373" s="14">
        <v>47.4</v>
      </c>
      <c r="O373" s="14">
        <v>50.53</v>
      </c>
      <c r="P373">
        <v>637</v>
      </c>
      <c r="Q373" s="16">
        <v>119254</v>
      </c>
      <c r="R373" s="16">
        <v>70461</v>
      </c>
      <c r="S373" s="16">
        <v>117136</v>
      </c>
      <c r="T373" s="16">
        <v>44553</v>
      </c>
      <c r="U373" s="16">
        <v>3056</v>
      </c>
      <c r="V373" s="16">
        <v>6556</v>
      </c>
      <c r="W373" s="16">
        <v>2208</v>
      </c>
      <c r="X373" s="16">
        <v>232150</v>
      </c>
      <c r="Y373" s="16">
        <v>11820</v>
      </c>
      <c r="Z373" s="7">
        <v>1.1000000000000001</v>
      </c>
      <c r="AA373" s="7">
        <v>1.37</v>
      </c>
      <c r="AB373" s="16">
        <v>4695882</v>
      </c>
      <c r="AC373" s="16">
        <v>607206</v>
      </c>
      <c r="AD373" s="16">
        <v>108198</v>
      </c>
      <c r="AE373" s="16">
        <v>24648</v>
      </c>
      <c r="AF373" s="16">
        <v>2182003</v>
      </c>
      <c r="AG373" s="16">
        <v>544906</v>
      </c>
      <c r="AH373">
        <v>3</v>
      </c>
      <c r="AI373" t="s">
        <v>18</v>
      </c>
      <c r="AJ373">
        <v>2</v>
      </c>
      <c r="AK373">
        <v>4</v>
      </c>
      <c r="AL373">
        <v>3</v>
      </c>
    </row>
    <row r="374" spans="1:38" x14ac:dyDescent="0.2">
      <c r="A374">
        <v>146</v>
      </c>
      <c r="B374">
        <v>135</v>
      </c>
      <c r="C374" t="s">
        <v>80</v>
      </c>
      <c r="D374" t="s">
        <v>408</v>
      </c>
      <c r="E374" t="s">
        <v>1</v>
      </c>
      <c r="F374" s="9">
        <v>6.4</v>
      </c>
      <c r="G374" s="15">
        <v>23391</v>
      </c>
      <c r="H374" s="16">
        <v>923</v>
      </c>
      <c r="I374" s="17">
        <v>1.18</v>
      </c>
      <c r="J374" s="7">
        <v>1.68</v>
      </c>
      <c r="K374" s="7">
        <v>1.25</v>
      </c>
      <c r="L374" s="14">
        <v>46.2</v>
      </c>
      <c r="M374" s="14">
        <v>53.5</v>
      </c>
      <c r="N374" s="14">
        <v>46.2</v>
      </c>
      <c r="O374" s="14">
        <v>53.12</v>
      </c>
      <c r="P374">
        <v>270</v>
      </c>
      <c r="Q374" s="16">
        <v>125489</v>
      </c>
      <c r="R374" s="16">
        <v>68857</v>
      </c>
      <c r="S374" s="16">
        <v>58012</v>
      </c>
      <c r="T374" s="16">
        <v>22715</v>
      </c>
      <c r="U374" s="16">
        <v>2305</v>
      </c>
      <c r="V374" s="16">
        <v>2633</v>
      </c>
      <c r="W374" s="16">
        <v>968</v>
      </c>
      <c r="X374" s="16">
        <v>149585</v>
      </c>
      <c r="Y374" s="16">
        <v>5905</v>
      </c>
      <c r="Z374" s="7">
        <v>1.18</v>
      </c>
      <c r="AA374" s="7">
        <v>1.69</v>
      </c>
      <c r="AB374" s="16">
        <v>2940445</v>
      </c>
      <c r="AC374" s="16">
        <v>308486</v>
      </c>
      <c r="AD374" s="16">
        <v>51972</v>
      </c>
      <c r="AE374" s="16">
        <v>14905</v>
      </c>
      <c r="AF374" s="16">
        <v>1054532</v>
      </c>
      <c r="AG374" s="16">
        <v>328239</v>
      </c>
      <c r="AH374">
        <v>3</v>
      </c>
      <c r="AI374" t="s">
        <v>18</v>
      </c>
      <c r="AJ374">
        <v>1</v>
      </c>
      <c r="AK374">
        <v>4</v>
      </c>
      <c r="AL374">
        <v>1.9999999999999998</v>
      </c>
    </row>
    <row r="375" spans="1:38" x14ac:dyDescent="0.2">
      <c r="A375">
        <v>157</v>
      </c>
      <c r="B375">
        <v>109</v>
      </c>
      <c r="C375" t="s">
        <v>140</v>
      </c>
      <c r="D375" t="s">
        <v>182</v>
      </c>
      <c r="E375" t="s">
        <v>183</v>
      </c>
      <c r="F375" s="9">
        <v>3.8</v>
      </c>
      <c r="G375" s="15">
        <v>21435</v>
      </c>
      <c r="H375" s="16">
        <v>1356</v>
      </c>
      <c r="I375" s="17">
        <v>1.1000000000000001</v>
      </c>
      <c r="J375" s="7">
        <v>1.37</v>
      </c>
      <c r="K375" s="7">
        <v>1.1399999999999999</v>
      </c>
      <c r="L375" s="14">
        <v>49.6</v>
      </c>
      <c r="M375" s="14">
        <v>53.6</v>
      </c>
      <c r="N375" s="14">
        <v>49.6</v>
      </c>
      <c r="O375" s="14">
        <v>53.99</v>
      </c>
      <c r="P375">
        <v>97</v>
      </c>
      <c r="Q375" s="16">
        <v>102377</v>
      </c>
      <c r="R375" s="16">
        <v>29339</v>
      </c>
      <c r="S375" s="16">
        <v>34984</v>
      </c>
      <c r="T375" s="16">
        <v>17132</v>
      </c>
      <c r="U375" s="16">
        <v>1584</v>
      </c>
      <c r="V375" s="16">
        <v>2482</v>
      </c>
      <c r="W375" s="16">
        <v>1085</v>
      </c>
      <c r="X375" s="16">
        <v>81455</v>
      </c>
      <c r="Y375" s="16">
        <v>5151</v>
      </c>
      <c r="Z375" s="7">
        <v>1.1000000000000001</v>
      </c>
      <c r="AA375" s="7">
        <v>1.39</v>
      </c>
      <c r="AB375" s="16">
        <v>1680172</v>
      </c>
      <c r="AC375" s="16">
        <v>269096</v>
      </c>
      <c r="AD375" s="16">
        <v>39531</v>
      </c>
      <c r="AE375" s="16">
        <v>13078</v>
      </c>
      <c r="AF375" s="16">
        <v>805367</v>
      </c>
      <c r="AG375" s="16">
        <v>287046</v>
      </c>
      <c r="AH375">
        <v>3</v>
      </c>
      <c r="AI375" t="s">
        <v>18</v>
      </c>
      <c r="AJ375">
        <v>3</v>
      </c>
      <c r="AK375">
        <v>2</v>
      </c>
      <c r="AL375">
        <v>0.99999999999999989</v>
      </c>
    </row>
    <row r="376" spans="1:38" x14ac:dyDescent="0.2">
      <c r="A376">
        <v>158</v>
      </c>
      <c r="B376">
        <v>98</v>
      </c>
      <c r="C376" t="s">
        <v>80</v>
      </c>
      <c r="D376" t="s">
        <v>119</v>
      </c>
      <c r="E376" t="s">
        <v>120</v>
      </c>
      <c r="F376" s="9">
        <v>4.92</v>
      </c>
      <c r="G376" s="15">
        <v>21199</v>
      </c>
      <c r="H376" s="16">
        <v>1569</v>
      </c>
      <c r="I376" s="17">
        <v>1.1299999999999999</v>
      </c>
      <c r="J376" s="7">
        <v>1.5</v>
      </c>
      <c r="K376" s="7">
        <v>1.1499999999999999</v>
      </c>
      <c r="L376" s="14">
        <v>44.2</v>
      </c>
      <c r="M376" s="14">
        <v>49.3</v>
      </c>
      <c r="N376" s="14">
        <v>44.9</v>
      </c>
      <c r="O376" s="14">
        <v>49.79</v>
      </c>
      <c r="P376">
        <v>63</v>
      </c>
      <c r="Q376" s="16">
        <v>63972</v>
      </c>
      <c r="R376" s="16">
        <v>28642</v>
      </c>
      <c r="S376" s="16">
        <v>46423</v>
      </c>
      <c r="T376" s="16">
        <v>29319</v>
      </c>
      <c r="U376" s="16">
        <v>1830</v>
      </c>
      <c r="V376" s="16">
        <v>3668</v>
      </c>
      <c r="W376" s="16">
        <v>2230</v>
      </c>
      <c r="X376" s="16">
        <v>104384</v>
      </c>
      <c r="Y376" s="16">
        <v>7728</v>
      </c>
      <c r="Z376" s="7">
        <v>1.1200000000000001</v>
      </c>
      <c r="AA376" s="7">
        <v>1.49</v>
      </c>
      <c r="AB376" s="16">
        <v>2178839</v>
      </c>
      <c r="AC376" s="16">
        <v>404427</v>
      </c>
      <c r="AD376" s="16">
        <v>46706</v>
      </c>
      <c r="AE376" s="16">
        <v>19823</v>
      </c>
      <c r="AF376" s="16">
        <v>963902</v>
      </c>
      <c r="AG376" s="16">
        <v>437152</v>
      </c>
      <c r="AH376">
        <v>3</v>
      </c>
      <c r="AI376" t="s">
        <v>18</v>
      </c>
      <c r="AJ376">
        <v>2</v>
      </c>
      <c r="AK376">
        <v>4</v>
      </c>
      <c r="AL376">
        <v>3</v>
      </c>
    </row>
    <row r="377" spans="1:38" x14ac:dyDescent="0.2">
      <c r="A377">
        <v>161</v>
      </c>
      <c r="B377">
        <v>167</v>
      </c>
      <c r="C377" t="s">
        <v>75</v>
      </c>
      <c r="D377" t="s">
        <v>806</v>
      </c>
      <c r="E377" t="s">
        <v>807</v>
      </c>
      <c r="F377" s="9">
        <v>6.94</v>
      </c>
      <c r="G377" s="15">
        <v>20287</v>
      </c>
      <c r="H377" s="16">
        <v>671</v>
      </c>
      <c r="I377" s="17">
        <v>1.08</v>
      </c>
      <c r="J377" s="7">
        <v>1.35</v>
      </c>
      <c r="K377" s="7">
        <v>1.1299999999999999</v>
      </c>
      <c r="L377" s="14">
        <v>38.1</v>
      </c>
      <c r="M377" s="14">
        <v>40.5</v>
      </c>
      <c r="N377" s="14">
        <v>38.5</v>
      </c>
      <c r="O377" s="14">
        <v>40.909999999999997</v>
      </c>
      <c r="P377">
        <v>574</v>
      </c>
      <c r="Q377" s="16">
        <v>80482</v>
      </c>
      <c r="R377" s="16">
        <v>35353</v>
      </c>
      <c r="S377" s="16">
        <v>77577</v>
      </c>
      <c r="T377" s="16">
        <v>27819</v>
      </c>
      <c r="U377" s="16">
        <v>963</v>
      </c>
      <c r="V377" s="16">
        <v>2771</v>
      </c>
      <c r="W377" s="16">
        <v>920</v>
      </c>
      <c r="X377" s="16">
        <v>140750</v>
      </c>
      <c r="Y377" s="16">
        <v>4654</v>
      </c>
      <c r="Z377" s="7">
        <v>1.08</v>
      </c>
      <c r="AA377" s="7">
        <v>1.33</v>
      </c>
      <c r="AB377" s="16">
        <v>2763401</v>
      </c>
      <c r="AC377" s="16">
        <v>236581</v>
      </c>
      <c r="AD377" s="16">
        <v>60868</v>
      </c>
      <c r="AE377" s="16">
        <v>8606</v>
      </c>
      <c r="AF377" s="16">
        <v>1212655</v>
      </c>
      <c r="AG377" s="16">
        <v>188606</v>
      </c>
      <c r="AH377">
        <v>3</v>
      </c>
      <c r="AI377" t="s">
        <v>18</v>
      </c>
      <c r="AJ377">
        <v>1</v>
      </c>
      <c r="AK377">
        <v>4</v>
      </c>
      <c r="AL377">
        <v>1.9999999999999998</v>
      </c>
    </row>
    <row r="378" spans="1:38" x14ac:dyDescent="0.2">
      <c r="A378">
        <v>162</v>
      </c>
      <c r="B378">
        <v>209</v>
      </c>
      <c r="C378" t="s">
        <v>44</v>
      </c>
      <c r="D378" t="s">
        <v>544</v>
      </c>
      <c r="E378" t="s">
        <v>545</v>
      </c>
      <c r="F378" s="9">
        <v>11.6</v>
      </c>
      <c r="G378" s="15">
        <v>20013</v>
      </c>
      <c r="H378" s="16">
        <v>432</v>
      </c>
      <c r="I378" s="17">
        <v>1.1100000000000001</v>
      </c>
      <c r="J378" s="7">
        <v>1.34</v>
      </c>
      <c r="K378" s="7">
        <v>1.1200000000000001</v>
      </c>
      <c r="L378" s="14">
        <v>41.9</v>
      </c>
      <c r="M378" s="14">
        <v>46.2</v>
      </c>
      <c r="N378" s="14">
        <v>42.5</v>
      </c>
      <c r="O378" s="14">
        <v>46.35</v>
      </c>
      <c r="P378">
        <v>382</v>
      </c>
      <c r="Q378" s="16">
        <v>185077</v>
      </c>
      <c r="R378" s="16">
        <v>67259</v>
      </c>
      <c r="S378" s="16">
        <v>115204</v>
      </c>
      <c r="T378" s="16">
        <v>49690</v>
      </c>
      <c r="U378" s="16">
        <v>1223</v>
      </c>
      <c r="V378" s="16">
        <v>2707</v>
      </c>
      <c r="W378" s="16">
        <v>1078</v>
      </c>
      <c r="X378" s="16">
        <v>232153</v>
      </c>
      <c r="Y378" s="16">
        <v>5008</v>
      </c>
      <c r="Z378" s="7">
        <v>1.1000000000000001</v>
      </c>
      <c r="AA378" s="7">
        <v>1.33</v>
      </c>
      <c r="AB378" s="16">
        <v>4432965</v>
      </c>
      <c r="AC378" s="16">
        <v>259279</v>
      </c>
      <c r="AD378" s="16">
        <v>76740</v>
      </c>
      <c r="AE378" s="16">
        <v>11641</v>
      </c>
      <c r="AF378" s="16">
        <v>1529888</v>
      </c>
      <c r="AG378" s="16">
        <v>254319</v>
      </c>
      <c r="AH378">
        <v>3</v>
      </c>
      <c r="AI378" t="s">
        <v>18</v>
      </c>
      <c r="AJ378">
        <v>1</v>
      </c>
      <c r="AK378">
        <v>1</v>
      </c>
      <c r="AL378">
        <v>1.9999999999999998</v>
      </c>
    </row>
    <row r="379" spans="1:38" x14ac:dyDescent="0.2">
      <c r="A379">
        <v>163</v>
      </c>
      <c r="B379">
        <v>156</v>
      </c>
      <c r="C379" t="s">
        <v>17</v>
      </c>
      <c r="D379" t="s">
        <v>82</v>
      </c>
      <c r="E379" t="s">
        <v>83</v>
      </c>
      <c r="F379" s="9">
        <v>8.84</v>
      </c>
      <c r="G379" s="15">
        <v>19185</v>
      </c>
      <c r="H379" s="16">
        <v>758</v>
      </c>
      <c r="I379" s="17">
        <v>1.1200000000000001</v>
      </c>
      <c r="J379" s="7">
        <v>1.36</v>
      </c>
      <c r="K379" s="7">
        <v>1.1299999999999999</v>
      </c>
      <c r="L379" s="14">
        <v>47.2</v>
      </c>
      <c r="M379" s="14">
        <v>52</v>
      </c>
      <c r="N379" s="14">
        <v>48</v>
      </c>
      <c r="O379" s="14">
        <v>52.72</v>
      </c>
      <c r="P379">
        <v>43</v>
      </c>
      <c r="Q379" s="16">
        <v>143222</v>
      </c>
      <c r="R379" s="16">
        <v>52695</v>
      </c>
      <c r="S379" s="16">
        <v>81451</v>
      </c>
      <c r="T379" s="16">
        <v>35411</v>
      </c>
      <c r="U379" s="16">
        <v>1804</v>
      </c>
      <c r="V379" s="16">
        <v>3520</v>
      </c>
      <c r="W379" s="16">
        <v>1375</v>
      </c>
      <c r="X379" s="16">
        <v>169558</v>
      </c>
      <c r="Y379" s="16">
        <v>6699</v>
      </c>
      <c r="Z379" s="7">
        <v>1.1100000000000001</v>
      </c>
      <c r="AA379" s="7">
        <v>1.36</v>
      </c>
      <c r="AB379" s="16">
        <v>3328746</v>
      </c>
      <c r="AC379" s="16">
        <v>349436</v>
      </c>
      <c r="AD379" s="16">
        <v>56698</v>
      </c>
      <c r="AE379" s="16">
        <v>16698</v>
      </c>
      <c r="AF379" s="16">
        <v>1150811</v>
      </c>
      <c r="AG379" s="16">
        <v>367029</v>
      </c>
      <c r="AH379">
        <v>3</v>
      </c>
      <c r="AI379" t="s">
        <v>18</v>
      </c>
      <c r="AJ379">
        <v>1</v>
      </c>
      <c r="AK379">
        <v>1</v>
      </c>
      <c r="AL379">
        <v>1.9999999999999998</v>
      </c>
    </row>
    <row r="380" spans="1:38" x14ac:dyDescent="0.2">
      <c r="A380">
        <v>167</v>
      </c>
      <c r="B380">
        <v>130</v>
      </c>
      <c r="C380" t="s">
        <v>80</v>
      </c>
      <c r="D380" t="s">
        <v>589</v>
      </c>
      <c r="E380" t="s">
        <v>601</v>
      </c>
      <c r="F380" s="9">
        <v>3.32</v>
      </c>
      <c r="G380" s="15">
        <v>16472</v>
      </c>
      <c r="H380" s="16">
        <v>1019</v>
      </c>
      <c r="I380" s="17">
        <v>1.07</v>
      </c>
      <c r="J380" s="7">
        <v>1.27</v>
      </c>
      <c r="K380" s="7">
        <v>1.08</v>
      </c>
      <c r="L380" s="14">
        <v>56.6</v>
      </c>
      <c r="M380" s="14">
        <v>59.2</v>
      </c>
      <c r="N380" s="14">
        <v>55.8</v>
      </c>
      <c r="O380" s="14">
        <v>58.78</v>
      </c>
      <c r="P380">
        <v>429</v>
      </c>
      <c r="Q380" s="16">
        <v>85622</v>
      </c>
      <c r="R380" s="16">
        <v>17867</v>
      </c>
      <c r="S380" s="16">
        <v>25348</v>
      </c>
      <c r="T380" s="16">
        <v>11441</v>
      </c>
      <c r="U380" s="16">
        <v>930</v>
      </c>
      <c r="V380" s="16">
        <v>1755</v>
      </c>
      <c r="W380" s="16">
        <v>697</v>
      </c>
      <c r="X380" s="16">
        <v>54656</v>
      </c>
      <c r="Y380" s="16">
        <v>3382</v>
      </c>
      <c r="Z380" s="7">
        <v>1.08</v>
      </c>
      <c r="AA380" s="7">
        <v>1.3</v>
      </c>
      <c r="AB380" s="16">
        <v>1121195</v>
      </c>
      <c r="AC380" s="16">
        <v>174485</v>
      </c>
      <c r="AD380" s="16">
        <v>24423</v>
      </c>
      <c r="AE380" s="16">
        <v>7408</v>
      </c>
      <c r="AF380" s="16">
        <v>496761</v>
      </c>
      <c r="AG380" s="16">
        <v>163420</v>
      </c>
      <c r="AH380">
        <v>1</v>
      </c>
      <c r="AI380" t="s">
        <v>18</v>
      </c>
      <c r="AK380">
        <v>4</v>
      </c>
      <c r="AL380">
        <v>13</v>
      </c>
    </row>
    <row r="381" spans="1:38" x14ac:dyDescent="0.2">
      <c r="A381">
        <v>168</v>
      </c>
      <c r="B381">
        <v>177</v>
      </c>
      <c r="C381" t="s">
        <v>59</v>
      </c>
      <c r="D381" t="s">
        <v>131</v>
      </c>
      <c r="E381" t="s">
        <v>132</v>
      </c>
      <c r="F381" s="9">
        <v>4.96</v>
      </c>
      <c r="G381" s="15">
        <v>16107</v>
      </c>
      <c r="H381" s="16">
        <v>563</v>
      </c>
      <c r="I381" s="17">
        <v>1.1200000000000001</v>
      </c>
      <c r="J381" s="7">
        <v>1.28</v>
      </c>
      <c r="K381" s="7">
        <v>1.1300000000000001</v>
      </c>
      <c r="L381" s="14">
        <v>30.7</v>
      </c>
      <c r="M381" s="14">
        <v>33.200000000000003</v>
      </c>
      <c r="N381" s="14">
        <v>35.1</v>
      </c>
      <c r="O381" s="14">
        <v>36.97</v>
      </c>
      <c r="P381">
        <v>70</v>
      </c>
      <c r="Q381" s="16">
        <v>30283</v>
      </c>
      <c r="R381" s="16">
        <v>22884</v>
      </c>
      <c r="S381" s="16">
        <v>39508</v>
      </c>
      <c r="T381" s="16">
        <v>17482</v>
      </c>
      <c r="U381" s="16">
        <v>695</v>
      </c>
      <c r="V381" s="16">
        <v>1490</v>
      </c>
      <c r="W381" s="16">
        <v>605</v>
      </c>
      <c r="X381" s="16">
        <v>79874</v>
      </c>
      <c r="Y381" s="16">
        <v>2790</v>
      </c>
      <c r="Z381" s="7">
        <v>1.0900000000000001</v>
      </c>
      <c r="AA381" s="7">
        <v>1.23</v>
      </c>
      <c r="AB381" s="16">
        <v>1575473</v>
      </c>
      <c r="AC381" s="16">
        <v>140364</v>
      </c>
      <c r="AD381" s="16">
        <v>35919</v>
      </c>
      <c r="AE381" s="16">
        <v>4325</v>
      </c>
      <c r="AF381" s="16">
        <v>715229</v>
      </c>
      <c r="AG381" s="16">
        <v>96170</v>
      </c>
      <c r="AH381">
        <v>3</v>
      </c>
      <c r="AI381" t="s">
        <v>18</v>
      </c>
      <c r="AK381">
        <v>4</v>
      </c>
      <c r="AL381">
        <v>6</v>
      </c>
    </row>
    <row r="382" spans="1:38" x14ac:dyDescent="0.2">
      <c r="A382">
        <v>171</v>
      </c>
      <c r="B382">
        <v>197</v>
      </c>
      <c r="C382" t="s">
        <v>213</v>
      </c>
      <c r="D382" t="s">
        <v>577</v>
      </c>
      <c r="E382" t="s">
        <v>580</v>
      </c>
      <c r="F382" s="9">
        <v>3.02</v>
      </c>
      <c r="G382" s="15">
        <v>15214</v>
      </c>
      <c r="H382" s="16">
        <v>466</v>
      </c>
      <c r="I382" s="17">
        <v>1.1299999999999999</v>
      </c>
      <c r="J382" s="7">
        <v>1.38</v>
      </c>
      <c r="K382" s="7">
        <v>1.1399999999999999</v>
      </c>
      <c r="L382" s="14">
        <v>47.8</v>
      </c>
      <c r="M382" s="14">
        <v>53.4</v>
      </c>
      <c r="N382" s="14">
        <v>48.1</v>
      </c>
      <c r="O382" s="14">
        <v>53.35</v>
      </c>
      <c r="P382">
        <v>412</v>
      </c>
      <c r="Q382" s="16">
        <v>45255</v>
      </c>
      <c r="R382" s="16">
        <v>16614</v>
      </c>
      <c r="S382" s="16">
        <v>20219</v>
      </c>
      <c r="T382" s="16">
        <v>9069</v>
      </c>
      <c r="U382" s="16">
        <v>441</v>
      </c>
      <c r="V382" s="16">
        <v>686</v>
      </c>
      <c r="W382" s="16">
        <v>278</v>
      </c>
      <c r="X382" s="16">
        <v>45902</v>
      </c>
      <c r="Y382" s="16">
        <v>1406</v>
      </c>
      <c r="Z382" s="7">
        <v>1.1200000000000001</v>
      </c>
      <c r="AA382" s="7">
        <v>1.38</v>
      </c>
      <c r="AB382" s="16">
        <v>888248</v>
      </c>
      <c r="AC382" s="16">
        <v>74110</v>
      </c>
      <c r="AD382" s="16">
        <v>14886</v>
      </c>
      <c r="AE382" s="16">
        <v>3886</v>
      </c>
      <c r="AF382" s="16">
        <v>300938</v>
      </c>
      <c r="AG382" s="16">
        <v>85395</v>
      </c>
      <c r="AH382">
        <v>3</v>
      </c>
      <c r="AI382" t="s">
        <v>18</v>
      </c>
      <c r="AJ382">
        <v>1</v>
      </c>
      <c r="AK382">
        <v>1</v>
      </c>
      <c r="AL382">
        <v>1.9999999999999998</v>
      </c>
    </row>
    <row r="383" spans="1:38" x14ac:dyDescent="0.2">
      <c r="A383">
        <v>173</v>
      </c>
      <c r="B383">
        <v>174</v>
      </c>
      <c r="C383" t="s">
        <v>140</v>
      </c>
      <c r="D383" t="s">
        <v>160</v>
      </c>
      <c r="E383" t="s">
        <v>184</v>
      </c>
      <c r="F383" s="9">
        <v>7.9</v>
      </c>
      <c r="G383" s="15">
        <v>15089</v>
      </c>
      <c r="H383" s="16">
        <v>585</v>
      </c>
      <c r="I383" s="17">
        <v>1.1299999999999999</v>
      </c>
      <c r="J383" s="7">
        <v>1.43</v>
      </c>
      <c r="K383" s="7">
        <v>1.1499999999999999</v>
      </c>
      <c r="L383" s="14">
        <v>54.6</v>
      </c>
      <c r="M383" s="14">
        <v>60</v>
      </c>
      <c r="N383" s="14">
        <v>54</v>
      </c>
      <c r="O383" s="14">
        <v>59.55</v>
      </c>
      <c r="P383">
        <v>98</v>
      </c>
      <c r="Q383" s="16">
        <v>124858</v>
      </c>
      <c r="R383" s="16">
        <v>45861</v>
      </c>
      <c r="S383" s="16">
        <v>50909</v>
      </c>
      <c r="T383" s="16">
        <v>22435</v>
      </c>
      <c r="U383" s="16">
        <v>1553</v>
      </c>
      <c r="V383" s="16">
        <v>2178</v>
      </c>
      <c r="W383" s="16">
        <v>891</v>
      </c>
      <c r="X383" s="16">
        <v>119206</v>
      </c>
      <c r="Y383" s="16">
        <v>4622</v>
      </c>
      <c r="Z383" s="7">
        <v>1.1399999999999999</v>
      </c>
      <c r="AA383" s="7">
        <v>1.48</v>
      </c>
      <c r="AB383" s="16">
        <v>2324280</v>
      </c>
      <c r="AC383" s="16">
        <v>240786</v>
      </c>
      <c r="AD383" s="16">
        <v>33102</v>
      </c>
      <c r="AE383" s="16">
        <v>11395</v>
      </c>
      <c r="AF383" s="16">
        <v>673186</v>
      </c>
      <c r="AG383" s="16">
        <v>250065</v>
      </c>
      <c r="AH383">
        <v>3</v>
      </c>
      <c r="AI383" t="s">
        <v>18</v>
      </c>
      <c r="AJ383">
        <v>3</v>
      </c>
      <c r="AK383">
        <v>2</v>
      </c>
      <c r="AL383">
        <v>0.99999999999999989</v>
      </c>
    </row>
    <row r="384" spans="1:38" x14ac:dyDescent="0.2">
      <c r="A384">
        <v>176</v>
      </c>
      <c r="B384">
        <v>182</v>
      </c>
      <c r="C384" t="s">
        <v>955</v>
      </c>
      <c r="D384" t="s">
        <v>951</v>
      </c>
      <c r="E384" t="s">
        <v>954</v>
      </c>
      <c r="F384" s="9">
        <v>27.14</v>
      </c>
      <c r="G384" s="15">
        <v>14696</v>
      </c>
      <c r="H384" s="16">
        <v>538</v>
      </c>
      <c r="I384" s="17">
        <v>1.1100000000000001</v>
      </c>
      <c r="J384" s="7">
        <v>1.28</v>
      </c>
      <c r="K384" s="7">
        <v>1.1299999999999999</v>
      </c>
      <c r="L384" s="14">
        <v>48.6</v>
      </c>
      <c r="M384" s="14">
        <v>51.9</v>
      </c>
      <c r="N384" s="14">
        <v>49.9</v>
      </c>
      <c r="O384" s="14">
        <v>52.75</v>
      </c>
      <c r="P384">
        <v>693</v>
      </c>
      <c r="Q384" s="16">
        <v>279971</v>
      </c>
      <c r="R384" s="16">
        <v>118438</v>
      </c>
      <c r="S384" s="16">
        <v>210225</v>
      </c>
      <c r="T384" s="16">
        <v>70158</v>
      </c>
      <c r="U384" s="16">
        <v>3611</v>
      </c>
      <c r="V384" s="16">
        <v>8381</v>
      </c>
      <c r="W384" s="16">
        <v>2604</v>
      </c>
      <c r="X384" s="16">
        <v>398821</v>
      </c>
      <c r="Y384" s="16">
        <v>14596</v>
      </c>
      <c r="Z384" s="7">
        <v>1.0900000000000001</v>
      </c>
      <c r="AA384" s="7">
        <v>1.26</v>
      </c>
      <c r="AB384" s="16">
        <v>7879520</v>
      </c>
      <c r="AC384" s="16">
        <v>752441</v>
      </c>
      <c r="AD384" s="16">
        <v>176094</v>
      </c>
      <c r="AE384" s="16">
        <v>31919</v>
      </c>
      <c r="AF384" s="16">
        <v>3528023</v>
      </c>
      <c r="AG384" s="16">
        <v>703009</v>
      </c>
      <c r="AH384">
        <v>3</v>
      </c>
      <c r="AI384" t="s">
        <v>18</v>
      </c>
      <c r="AK384">
        <v>5</v>
      </c>
      <c r="AL384">
        <v>9</v>
      </c>
    </row>
    <row r="385" spans="1:38" x14ac:dyDescent="0.2">
      <c r="A385">
        <v>181</v>
      </c>
      <c r="B385">
        <v>152</v>
      </c>
      <c r="C385" t="s">
        <v>483</v>
      </c>
      <c r="D385" t="s">
        <v>460</v>
      </c>
      <c r="E385" t="s">
        <v>484</v>
      </c>
      <c r="F385" s="9">
        <v>7.56</v>
      </c>
      <c r="G385" s="15">
        <v>13404</v>
      </c>
      <c r="H385" s="16">
        <v>773</v>
      </c>
      <c r="I385" s="17">
        <v>1.02</v>
      </c>
      <c r="J385" s="7">
        <v>1.22</v>
      </c>
      <c r="K385" s="7">
        <v>1.03</v>
      </c>
      <c r="L385" s="14">
        <v>59.6</v>
      </c>
      <c r="M385" s="14">
        <v>60.5</v>
      </c>
      <c r="N385" s="14">
        <v>59.7</v>
      </c>
      <c r="O385" s="14">
        <v>60.51</v>
      </c>
      <c r="P385">
        <v>333</v>
      </c>
      <c r="Q385" s="16">
        <v>325667</v>
      </c>
      <c r="R385" s="16">
        <v>18109</v>
      </c>
      <c r="S385" s="16">
        <v>48584</v>
      </c>
      <c r="T385" s="16">
        <v>34631</v>
      </c>
      <c r="U385" s="16">
        <v>766</v>
      </c>
      <c r="V385" s="16">
        <v>3108</v>
      </c>
      <c r="W385" s="16">
        <v>1970</v>
      </c>
      <c r="X385" s="16">
        <v>101324</v>
      </c>
      <c r="Y385" s="16">
        <v>5844</v>
      </c>
      <c r="Z385" s="7">
        <v>1.02</v>
      </c>
      <c r="AA385" s="7">
        <v>1.22</v>
      </c>
      <c r="AB385" s="16">
        <v>1999846</v>
      </c>
      <c r="AC385" s="16">
        <v>284938</v>
      </c>
      <c r="AD385" s="16">
        <v>12073</v>
      </c>
      <c r="AE385" s="16">
        <v>4759</v>
      </c>
      <c r="AF385" s="16">
        <v>236125</v>
      </c>
      <c r="AG385" s="16">
        <v>96063</v>
      </c>
      <c r="AH385">
        <v>1</v>
      </c>
      <c r="AI385" t="s">
        <v>18</v>
      </c>
      <c r="AK385">
        <v>1</v>
      </c>
      <c r="AL385">
        <v>1.9999999999999998</v>
      </c>
    </row>
    <row r="386" spans="1:38" x14ac:dyDescent="0.2">
      <c r="A386">
        <v>190</v>
      </c>
      <c r="B386">
        <v>180</v>
      </c>
      <c r="C386" t="s">
        <v>140</v>
      </c>
      <c r="D386" t="s">
        <v>577</v>
      </c>
      <c r="E386" t="s">
        <v>578</v>
      </c>
      <c r="F386" s="9">
        <v>2.8</v>
      </c>
      <c r="G386" s="15">
        <v>12433</v>
      </c>
      <c r="H386" s="16">
        <v>544</v>
      </c>
      <c r="I386" s="17">
        <v>1.1100000000000001</v>
      </c>
      <c r="J386" s="7">
        <v>1.34</v>
      </c>
      <c r="K386" s="7">
        <v>1.1200000000000001</v>
      </c>
      <c r="L386" s="14">
        <v>49</v>
      </c>
      <c r="M386" s="14">
        <v>53.9</v>
      </c>
      <c r="N386" s="14">
        <v>49.2</v>
      </c>
      <c r="O386" s="14">
        <v>54.03</v>
      </c>
      <c r="P386">
        <v>410</v>
      </c>
      <c r="Q386" s="16">
        <v>39503</v>
      </c>
      <c r="R386" s="16">
        <v>12522</v>
      </c>
      <c r="S386" s="16">
        <v>16530</v>
      </c>
      <c r="T386" s="16">
        <v>5761</v>
      </c>
      <c r="U386" s="16">
        <v>467</v>
      </c>
      <c r="V386" s="16">
        <v>804</v>
      </c>
      <c r="W386" s="16">
        <v>254</v>
      </c>
      <c r="X386" s="16">
        <v>34812</v>
      </c>
      <c r="Y386" s="16">
        <v>1524</v>
      </c>
      <c r="Z386" s="7">
        <v>1.1100000000000001</v>
      </c>
      <c r="AA386" s="7">
        <v>1.34</v>
      </c>
      <c r="AB386" s="16">
        <v>688646</v>
      </c>
      <c r="AC386" s="16">
        <v>80875</v>
      </c>
      <c r="AD386" s="16">
        <v>11989</v>
      </c>
      <c r="AE386" s="16">
        <v>4417</v>
      </c>
      <c r="AF386" s="16">
        <v>246185</v>
      </c>
      <c r="AG386" s="16">
        <v>97820</v>
      </c>
      <c r="AH386">
        <v>3</v>
      </c>
      <c r="AI386" t="s">
        <v>18</v>
      </c>
      <c r="AJ386">
        <v>3</v>
      </c>
      <c r="AK386">
        <v>2</v>
      </c>
      <c r="AL386">
        <v>0.99999999999999989</v>
      </c>
    </row>
    <row r="387" spans="1:38" x14ac:dyDescent="0.2">
      <c r="A387">
        <v>191</v>
      </c>
      <c r="B387">
        <v>168</v>
      </c>
      <c r="C387" t="s">
        <v>483</v>
      </c>
      <c r="D387" t="s">
        <v>460</v>
      </c>
      <c r="E387" t="s">
        <v>485</v>
      </c>
      <c r="F387" s="9">
        <v>4.4000000000000004</v>
      </c>
      <c r="G387" s="15">
        <v>12228</v>
      </c>
      <c r="H387" s="16">
        <v>665</v>
      </c>
      <c r="I387" s="17">
        <v>1.02</v>
      </c>
      <c r="J387" s="7">
        <v>1.1499999999999999</v>
      </c>
      <c r="K387" s="7">
        <v>1.03</v>
      </c>
      <c r="L387" s="14">
        <v>55.5</v>
      </c>
      <c r="M387" s="14">
        <v>55.7</v>
      </c>
      <c r="N387" s="14">
        <v>55.6</v>
      </c>
      <c r="O387" s="14">
        <v>55.79</v>
      </c>
      <c r="P387">
        <v>334</v>
      </c>
      <c r="Q387" s="16">
        <v>207180</v>
      </c>
      <c r="R387" s="16">
        <v>11205</v>
      </c>
      <c r="S387" s="16">
        <v>27282</v>
      </c>
      <c r="T387" s="16">
        <v>15318</v>
      </c>
      <c r="U387" s="16">
        <v>425</v>
      </c>
      <c r="V387" s="16">
        <v>1642</v>
      </c>
      <c r="W387" s="16">
        <v>861</v>
      </c>
      <c r="X387" s="16">
        <v>53805</v>
      </c>
      <c r="Y387" s="16">
        <v>2928</v>
      </c>
      <c r="Z387" s="7">
        <v>1.02</v>
      </c>
      <c r="AA387" s="7">
        <v>1.1499999999999999</v>
      </c>
      <c r="AB387" s="16">
        <v>1092376</v>
      </c>
      <c r="AC387" s="16">
        <v>153293</v>
      </c>
      <c r="AD387" s="16">
        <v>24146</v>
      </c>
      <c r="AE387" s="16">
        <v>7414</v>
      </c>
      <c r="AF387" s="16">
        <v>493003</v>
      </c>
      <c r="AG387" s="16">
        <v>165144</v>
      </c>
      <c r="AH387">
        <v>1</v>
      </c>
      <c r="AI387" t="s">
        <v>18</v>
      </c>
      <c r="AK387">
        <v>1</v>
      </c>
      <c r="AL387">
        <v>1.9999999999999998</v>
      </c>
    </row>
    <row r="388" spans="1:38" x14ac:dyDescent="0.2">
      <c r="A388">
        <v>192</v>
      </c>
      <c r="B388">
        <v>216</v>
      </c>
      <c r="C388" t="s">
        <v>44</v>
      </c>
      <c r="D388" t="s">
        <v>641</v>
      </c>
      <c r="E388" t="s">
        <v>642</v>
      </c>
      <c r="F388" s="9">
        <v>6.2</v>
      </c>
      <c r="G388" s="15">
        <v>12202</v>
      </c>
      <c r="H388" s="16">
        <v>404</v>
      </c>
      <c r="I388" s="17">
        <v>1.0900000000000001</v>
      </c>
      <c r="J388" s="7">
        <v>1.35</v>
      </c>
      <c r="K388" s="7">
        <v>1.1200000000000001</v>
      </c>
      <c r="L388" s="14">
        <v>52</v>
      </c>
      <c r="M388" s="14">
        <v>56.4</v>
      </c>
      <c r="N388" s="14">
        <v>52</v>
      </c>
      <c r="O388" s="14">
        <v>56.07</v>
      </c>
      <c r="P388">
        <v>456</v>
      </c>
      <c r="Q388" s="16">
        <v>116600</v>
      </c>
      <c r="R388" s="16">
        <v>29677</v>
      </c>
      <c r="S388" s="16">
        <v>32776</v>
      </c>
      <c r="T388" s="16">
        <v>13164</v>
      </c>
      <c r="U388" s="16">
        <v>812</v>
      </c>
      <c r="V388" s="16">
        <v>1235</v>
      </c>
      <c r="W388" s="16">
        <v>458</v>
      </c>
      <c r="X388" s="16">
        <v>75617</v>
      </c>
      <c r="Y388" s="16">
        <v>2505</v>
      </c>
      <c r="Z388" s="7">
        <v>1.0900000000000001</v>
      </c>
      <c r="AA388" s="7">
        <v>1.36</v>
      </c>
      <c r="AB388" s="16">
        <v>1459719</v>
      </c>
      <c r="AC388" s="16">
        <v>131507</v>
      </c>
      <c r="AD388" s="16">
        <v>19883</v>
      </c>
      <c r="AE388" s="16">
        <v>6641</v>
      </c>
      <c r="AF388" s="16">
        <v>405576</v>
      </c>
      <c r="AG388" s="16">
        <v>146105</v>
      </c>
      <c r="AH388">
        <v>3</v>
      </c>
      <c r="AI388" t="s">
        <v>18</v>
      </c>
      <c r="AJ388">
        <v>1</v>
      </c>
      <c r="AK388">
        <v>4</v>
      </c>
      <c r="AL388">
        <v>1.9999999999999998</v>
      </c>
    </row>
    <row r="389" spans="1:38" x14ac:dyDescent="0.2">
      <c r="A389">
        <v>194</v>
      </c>
      <c r="B389">
        <v>158</v>
      </c>
      <c r="C389" t="s">
        <v>80</v>
      </c>
      <c r="D389" t="s">
        <v>448</v>
      </c>
      <c r="E389" t="s">
        <v>83</v>
      </c>
      <c r="F389" s="9">
        <v>8.44</v>
      </c>
      <c r="G389" s="15">
        <v>12039</v>
      </c>
      <c r="H389" s="16">
        <v>754</v>
      </c>
      <c r="I389" s="17">
        <v>1.1200000000000001</v>
      </c>
      <c r="J389" s="7">
        <v>1.35</v>
      </c>
      <c r="K389" s="7">
        <v>1.1299999999999999</v>
      </c>
      <c r="L389" s="14">
        <v>51.1</v>
      </c>
      <c r="M389" s="14">
        <v>56.5</v>
      </c>
      <c r="N389" s="14">
        <v>51.3</v>
      </c>
      <c r="O389" s="14">
        <v>56.61</v>
      </c>
      <c r="P389">
        <v>299</v>
      </c>
      <c r="Q389" s="16">
        <v>91582</v>
      </c>
      <c r="R389" s="16">
        <v>32117</v>
      </c>
      <c r="S389" s="16">
        <v>50509</v>
      </c>
      <c r="T389" s="16">
        <v>19004</v>
      </c>
      <c r="U389" s="16">
        <v>1769</v>
      </c>
      <c r="V389" s="16">
        <v>3423</v>
      </c>
      <c r="W389" s="16">
        <v>1170</v>
      </c>
      <c r="X389" s="16">
        <v>101630</v>
      </c>
      <c r="Y389" s="16">
        <v>6362</v>
      </c>
      <c r="Z389" s="7">
        <v>1.1200000000000001</v>
      </c>
      <c r="AA389" s="7">
        <v>1.34</v>
      </c>
      <c r="AB389" s="16">
        <v>2055930</v>
      </c>
      <c r="AC389" s="16">
        <v>327101</v>
      </c>
      <c r="AD389" s="16">
        <v>29743</v>
      </c>
      <c r="AE389" s="16">
        <v>13442</v>
      </c>
      <c r="AF389" s="16">
        <v>615858</v>
      </c>
      <c r="AG389" s="16">
        <v>296443</v>
      </c>
      <c r="AH389">
        <v>3</v>
      </c>
      <c r="AI389" t="s">
        <v>18</v>
      </c>
      <c r="AJ389">
        <v>1</v>
      </c>
      <c r="AK389">
        <v>4</v>
      </c>
      <c r="AL389">
        <v>1.9999999999999998</v>
      </c>
    </row>
    <row r="390" spans="1:38" x14ac:dyDescent="0.2">
      <c r="A390">
        <v>195</v>
      </c>
      <c r="B390">
        <v>226</v>
      </c>
      <c r="C390" t="s">
        <v>75</v>
      </c>
      <c r="D390" t="s">
        <v>408</v>
      </c>
      <c r="E390" t="s">
        <v>409</v>
      </c>
      <c r="F390" s="9">
        <v>4.7</v>
      </c>
      <c r="G390" s="15">
        <v>11992</v>
      </c>
      <c r="H390" s="16">
        <v>383</v>
      </c>
      <c r="I390" s="17">
        <v>1.1599999999999999</v>
      </c>
      <c r="J390" s="7">
        <v>1.5</v>
      </c>
      <c r="K390" s="7">
        <v>1.2</v>
      </c>
      <c r="L390" s="14">
        <v>44.4</v>
      </c>
      <c r="M390" s="14">
        <v>51.1</v>
      </c>
      <c r="N390" s="14">
        <v>44.5</v>
      </c>
      <c r="O390" s="14">
        <v>51.06</v>
      </c>
      <c r="P390">
        <v>269</v>
      </c>
      <c r="Q390" s="16">
        <v>44493</v>
      </c>
      <c r="R390" s="16">
        <v>22513</v>
      </c>
      <c r="S390" s="16">
        <v>24963</v>
      </c>
      <c r="T390" s="16">
        <v>8888</v>
      </c>
      <c r="U390" s="16">
        <v>639</v>
      </c>
      <c r="V390" s="16">
        <v>877</v>
      </c>
      <c r="W390" s="16">
        <v>284</v>
      </c>
      <c r="X390" s="16">
        <v>56363</v>
      </c>
      <c r="Y390" s="16">
        <v>1801</v>
      </c>
      <c r="Z390" s="7">
        <v>1.1599999999999999</v>
      </c>
      <c r="AA390" s="7">
        <v>1.51</v>
      </c>
      <c r="AB390" s="16">
        <v>1095454</v>
      </c>
      <c r="AC390" s="16">
        <v>94620</v>
      </c>
      <c r="AD390" s="16">
        <v>19568</v>
      </c>
      <c r="AE390" s="16">
        <v>4808</v>
      </c>
      <c r="AF390" s="16">
        <v>395185</v>
      </c>
      <c r="AG390" s="16">
        <v>105976</v>
      </c>
      <c r="AH390">
        <v>3</v>
      </c>
      <c r="AI390" t="s">
        <v>18</v>
      </c>
      <c r="AJ390">
        <v>1</v>
      </c>
      <c r="AK390">
        <v>4</v>
      </c>
      <c r="AL390">
        <v>1.9999999999999998</v>
      </c>
    </row>
    <row r="391" spans="1:38" x14ac:dyDescent="0.2">
      <c r="A391">
        <v>198</v>
      </c>
      <c r="B391">
        <v>232</v>
      </c>
      <c r="C391" t="s">
        <v>11</v>
      </c>
      <c r="D391" t="s">
        <v>297</v>
      </c>
      <c r="E391" t="s">
        <v>299</v>
      </c>
      <c r="F391" s="9">
        <v>0.26</v>
      </c>
      <c r="G391" s="15">
        <v>11858</v>
      </c>
      <c r="H391" s="16">
        <v>353</v>
      </c>
      <c r="I391" s="17">
        <v>1.1299999999999999</v>
      </c>
      <c r="J391" s="7">
        <v>1.37</v>
      </c>
      <c r="K391" s="7">
        <v>1.1399999999999999</v>
      </c>
      <c r="L391" s="14">
        <v>34.5</v>
      </c>
      <c r="M391" s="14">
        <v>39</v>
      </c>
      <c r="N391" s="14">
        <v>34.6</v>
      </c>
      <c r="O391" s="14">
        <v>38.99</v>
      </c>
      <c r="P391">
        <v>185</v>
      </c>
      <c r="Q391" s="16">
        <v>1584</v>
      </c>
      <c r="R391" s="16">
        <v>794</v>
      </c>
      <c r="S391" s="16">
        <v>1581</v>
      </c>
      <c r="T391" s="16">
        <v>756</v>
      </c>
      <c r="U391" s="16">
        <v>21</v>
      </c>
      <c r="V391" s="16">
        <v>48</v>
      </c>
      <c r="W391" s="16">
        <v>24</v>
      </c>
      <c r="X391" s="16">
        <v>3131</v>
      </c>
      <c r="Y391" s="16">
        <v>93</v>
      </c>
      <c r="Z391" s="7">
        <v>1.1299999999999999</v>
      </c>
      <c r="AA391" s="7">
        <v>1.37</v>
      </c>
      <c r="AB391" s="16">
        <v>60756</v>
      </c>
      <c r="AC391" s="16">
        <v>4795</v>
      </c>
      <c r="AD391" s="16">
        <v>1149</v>
      </c>
      <c r="AE391" s="16">
        <v>203</v>
      </c>
      <c r="AF391" s="16">
        <v>22973</v>
      </c>
      <c r="AG391" s="16">
        <v>4444</v>
      </c>
      <c r="AH391">
        <v>3</v>
      </c>
      <c r="AI391" t="s">
        <v>18</v>
      </c>
      <c r="AK391">
        <v>1</v>
      </c>
      <c r="AL391">
        <v>1.9999999999999998</v>
      </c>
    </row>
    <row r="392" spans="1:38" x14ac:dyDescent="0.2">
      <c r="A392">
        <v>201</v>
      </c>
      <c r="B392">
        <v>252</v>
      </c>
      <c r="C392" t="s">
        <v>42</v>
      </c>
      <c r="D392" t="s">
        <v>88</v>
      </c>
      <c r="E392" t="s">
        <v>92</v>
      </c>
      <c r="F392" s="9">
        <v>32.49</v>
      </c>
      <c r="G392" s="15">
        <v>11259</v>
      </c>
      <c r="H392" s="16">
        <v>299</v>
      </c>
      <c r="I392" s="17">
        <v>1.08</v>
      </c>
      <c r="J392" s="7">
        <v>1.3</v>
      </c>
      <c r="K392" s="7">
        <v>1.1000000000000001</v>
      </c>
      <c r="L392" s="14">
        <v>41.3</v>
      </c>
      <c r="M392" s="14">
        <v>43.9</v>
      </c>
      <c r="N392" s="14">
        <v>41.6</v>
      </c>
      <c r="O392" s="14">
        <v>43.77</v>
      </c>
      <c r="P392">
        <v>49</v>
      </c>
      <c r="Q392" s="16">
        <v>315884</v>
      </c>
      <c r="R392" s="16">
        <v>107961</v>
      </c>
      <c r="S392" s="16">
        <v>179889</v>
      </c>
      <c r="T392" s="16">
        <v>77962</v>
      </c>
      <c r="U392" s="16">
        <v>2288</v>
      </c>
      <c r="V392" s="16">
        <v>5324</v>
      </c>
      <c r="W392" s="16">
        <v>2107</v>
      </c>
      <c r="X392" s="16">
        <v>365812</v>
      </c>
      <c r="Y392" s="16">
        <v>9719</v>
      </c>
      <c r="Z392" s="7">
        <v>1.07</v>
      </c>
      <c r="AA392" s="7">
        <v>1.29</v>
      </c>
      <c r="AB392" s="16">
        <v>7077192</v>
      </c>
      <c r="AC392" s="16">
        <v>498523</v>
      </c>
      <c r="AD392" s="16">
        <v>140258</v>
      </c>
      <c r="AE392" s="16">
        <v>20135</v>
      </c>
      <c r="AF392" s="16">
        <v>2795706</v>
      </c>
      <c r="AG392" s="16">
        <v>441971</v>
      </c>
      <c r="AH392">
        <v>3</v>
      </c>
      <c r="AI392" t="s">
        <v>18</v>
      </c>
      <c r="AK392">
        <v>2</v>
      </c>
      <c r="AL392">
        <v>14</v>
      </c>
    </row>
    <row r="393" spans="1:38" x14ac:dyDescent="0.2">
      <c r="A393">
        <v>202</v>
      </c>
      <c r="B393">
        <v>282</v>
      </c>
      <c r="C393" t="s">
        <v>2</v>
      </c>
      <c r="D393" t="s">
        <v>283</v>
      </c>
      <c r="E393" t="s">
        <v>284</v>
      </c>
      <c r="F393" s="9">
        <v>6.75</v>
      </c>
      <c r="G393" s="15">
        <v>11134</v>
      </c>
      <c r="H393" s="16">
        <v>231</v>
      </c>
      <c r="I393" s="17">
        <v>1.0900000000000001</v>
      </c>
      <c r="J393" s="7">
        <v>1.3</v>
      </c>
      <c r="K393" s="7">
        <v>1.1100000000000001</v>
      </c>
      <c r="L393" s="14">
        <v>29.2</v>
      </c>
      <c r="M393" s="14">
        <v>31.4</v>
      </c>
      <c r="N393" s="14">
        <v>29.9</v>
      </c>
      <c r="O393" s="14">
        <v>31.52</v>
      </c>
      <c r="P393">
        <v>173</v>
      </c>
      <c r="Q393" s="16">
        <v>40056</v>
      </c>
      <c r="R393" s="16">
        <v>17787</v>
      </c>
      <c r="S393" s="16">
        <v>31352</v>
      </c>
      <c r="T393" s="16">
        <v>26006</v>
      </c>
      <c r="U393" s="16">
        <v>290</v>
      </c>
      <c r="V393" s="16">
        <v>739</v>
      </c>
      <c r="W393" s="16">
        <v>529</v>
      </c>
      <c r="X393" s="16">
        <v>75145</v>
      </c>
      <c r="Y393" s="16">
        <v>1559</v>
      </c>
      <c r="Z393" s="7">
        <v>1.07</v>
      </c>
      <c r="AA393" s="7">
        <v>1.3</v>
      </c>
      <c r="AB393" s="16">
        <v>1456267</v>
      </c>
      <c r="AC393" s="16">
        <v>79655</v>
      </c>
      <c r="AD393" s="16">
        <v>36605</v>
      </c>
      <c r="AE393" s="16">
        <v>3076</v>
      </c>
      <c r="AF393" s="16">
        <v>724488</v>
      </c>
      <c r="AG393" s="16">
        <v>67501</v>
      </c>
      <c r="AH393">
        <v>3</v>
      </c>
      <c r="AI393" t="s">
        <v>18</v>
      </c>
      <c r="AK393">
        <v>4</v>
      </c>
      <c r="AL393">
        <v>13</v>
      </c>
    </row>
    <row r="394" spans="1:38" x14ac:dyDescent="0.2">
      <c r="A394">
        <v>203</v>
      </c>
      <c r="B394">
        <v>104</v>
      </c>
      <c r="C394" t="s">
        <v>181</v>
      </c>
      <c r="D394" t="s">
        <v>160</v>
      </c>
      <c r="E394" t="s">
        <v>180</v>
      </c>
      <c r="F394" s="9">
        <v>0.44</v>
      </c>
      <c r="G394" s="15">
        <v>11046</v>
      </c>
      <c r="H394" s="16">
        <v>1439</v>
      </c>
      <c r="I394" s="17">
        <v>1.07</v>
      </c>
      <c r="J394" s="7">
        <v>1.41</v>
      </c>
      <c r="K394" s="7">
        <v>1.1000000000000001</v>
      </c>
      <c r="L394" s="14">
        <v>23.8</v>
      </c>
      <c r="M394" s="14">
        <v>25.2</v>
      </c>
      <c r="N394" s="14">
        <v>23.8</v>
      </c>
      <c r="O394" s="14">
        <v>25.39</v>
      </c>
      <c r="P394">
        <v>96</v>
      </c>
      <c r="Q394" s="16">
        <v>3038</v>
      </c>
      <c r="R394" s="16">
        <v>1206</v>
      </c>
      <c r="S394" s="16">
        <v>2051</v>
      </c>
      <c r="T394" s="16">
        <v>1570</v>
      </c>
      <c r="U394" s="16">
        <v>139</v>
      </c>
      <c r="V394" s="16">
        <v>280</v>
      </c>
      <c r="W394" s="16">
        <v>209</v>
      </c>
      <c r="X394" s="16">
        <v>4827</v>
      </c>
      <c r="Y394" s="16">
        <v>629</v>
      </c>
      <c r="Z394" s="7">
        <v>1.07</v>
      </c>
      <c r="AA394" s="7">
        <v>1.41</v>
      </c>
      <c r="AB394" s="16">
        <v>110621</v>
      </c>
      <c r="AC394" s="16">
        <v>32072</v>
      </c>
      <c r="AD394" s="16">
        <v>3108</v>
      </c>
      <c r="AE394" s="16">
        <v>1192</v>
      </c>
      <c r="AF394" s="16">
        <v>64030</v>
      </c>
      <c r="AG394" s="16">
        <v>26474</v>
      </c>
      <c r="AH394">
        <v>3</v>
      </c>
      <c r="AI394" t="s">
        <v>18</v>
      </c>
      <c r="AK394">
        <v>4</v>
      </c>
      <c r="AL394">
        <v>6</v>
      </c>
    </row>
    <row r="395" spans="1:38" x14ac:dyDescent="0.2">
      <c r="A395">
        <v>205</v>
      </c>
      <c r="B395">
        <v>195</v>
      </c>
      <c r="C395" t="s">
        <v>30</v>
      </c>
      <c r="D395" t="s">
        <v>510</v>
      </c>
      <c r="E395" t="s">
        <v>511</v>
      </c>
      <c r="F395" s="9">
        <v>0.21</v>
      </c>
      <c r="G395" s="15">
        <v>10647</v>
      </c>
      <c r="H395" s="16">
        <v>467</v>
      </c>
      <c r="I395" s="17">
        <v>1.07</v>
      </c>
      <c r="J395" s="7">
        <v>1.38</v>
      </c>
      <c r="K395" s="7">
        <v>1.1200000000000001</v>
      </c>
      <c r="L395" s="14">
        <v>20.8</v>
      </c>
      <c r="M395" s="14">
        <v>22</v>
      </c>
      <c r="N395" s="14">
        <v>20.6</v>
      </c>
      <c r="O395" s="14">
        <v>21.98</v>
      </c>
      <c r="P395">
        <v>358</v>
      </c>
      <c r="Q395" s="16">
        <v>1617</v>
      </c>
      <c r="R395" s="16">
        <v>770</v>
      </c>
      <c r="S395" s="16">
        <v>1113</v>
      </c>
      <c r="T395" s="16">
        <v>353</v>
      </c>
      <c r="U395" s="16">
        <v>28</v>
      </c>
      <c r="V395" s="16">
        <v>55</v>
      </c>
      <c r="W395" s="16">
        <v>15</v>
      </c>
      <c r="X395" s="16">
        <v>2236</v>
      </c>
      <c r="Y395" s="16">
        <v>98</v>
      </c>
      <c r="Z395" s="7">
        <v>1.07</v>
      </c>
      <c r="AA395" s="7">
        <v>1.38</v>
      </c>
      <c r="AB395" s="16">
        <v>44625</v>
      </c>
      <c r="AC395" s="16">
        <v>4852</v>
      </c>
      <c r="AD395" s="16">
        <v>978</v>
      </c>
      <c r="AE395" s="16">
        <v>116</v>
      </c>
      <c r="AF395" s="16">
        <v>19427</v>
      </c>
      <c r="AG395" s="16">
        <v>2535</v>
      </c>
      <c r="AH395">
        <v>3</v>
      </c>
      <c r="AI395" t="s">
        <v>18</v>
      </c>
      <c r="AK395">
        <v>3</v>
      </c>
      <c r="AL395">
        <v>11</v>
      </c>
    </row>
    <row r="396" spans="1:38" x14ac:dyDescent="0.2">
      <c r="A396">
        <v>206</v>
      </c>
      <c r="B396">
        <v>264</v>
      </c>
      <c r="C396" t="s">
        <v>2</v>
      </c>
      <c r="D396" t="s">
        <v>248</v>
      </c>
      <c r="E396" t="s">
        <v>249</v>
      </c>
      <c r="F396" s="9">
        <v>29.23</v>
      </c>
      <c r="G396" s="15">
        <v>10319</v>
      </c>
      <c r="H396" s="16">
        <v>271</v>
      </c>
      <c r="I396" s="17">
        <v>1.08</v>
      </c>
      <c r="J396" s="7">
        <v>1.24</v>
      </c>
      <c r="K396" s="7">
        <v>1.0900000000000001</v>
      </c>
      <c r="L396" s="14">
        <v>38.799999999999997</v>
      </c>
      <c r="M396" s="14">
        <v>41.4</v>
      </c>
      <c r="N396" s="14">
        <v>38.799999999999997</v>
      </c>
      <c r="O396" s="14">
        <v>41.21</v>
      </c>
      <c r="P396">
        <v>151</v>
      </c>
      <c r="Q396" s="16">
        <v>267223</v>
      </c>
      <c r="R396" s="16">
        <v>79562</v>
      </c>
      <c r="S396" s="16">
        <v>148827</v>
      </c>
      <c r="T396" s="16">
        <v>73208</v>
      </c>
      <c r="U396" s="16">
        <v>1741</v>
      </c>
      <c r="V396" s="16">
        <v>4259</v>
      </c>
      <c r="W396" s="16">
        <v>1907</v>
      </c>
      <c r="X396" s="16">
        <v>301596</v>
      </c>
      <c r="Y396" s="16">
        <v>7907</v>
      </c>
      <c r="Z396" s="7">
        <v>1.07</v>
      </c>
      <c r="AA396" s="7">
        <v>1.25</v>
      </c>
      <c r="AB396" s="16">
        <v>5824325</v>
      </c>
      <c r="AC396" s="16">
        <v>408119</v>
      </c>
      <c r="AD396" s="16">
        <v>111900</v>
      </c>
      <c r="AE396" s="16">
        <v>17688</v>
      </c>
      <c r="AF396" s="16">
        <v>2233584</v>
      </c>
      <c r="AG396" s="16">
        <v>387553</v>
      </c>
      <c r="AH396">
        <v>3</v>
      </c>
      <c r="AI396" t="s">
        <v>18</v>
      </c>
      <c r="AJ396">
        <v>2</v>
      </c>
      <c r="AK396">
        <v>4</v>
      </c>
      <c r="AL396">
        <v>3</v>
      </c>
    </row>
    <row r="397" spans="1:38" x14ac:dyDescent="0.2">
      <c r="A397">
        <v>211</v>
      </c>
      <c r="B397">
        <v>163</v>
      </c>
      <c r="C397" t="s">
        <v>42</v>
      </c>
      <c r="D397" t="s">
        <v>460</v>
      </c>
      <c r="E397" t="s">
        <v>481</v>
      </c>
      <c r="F397" s="9">
        <v>11.4</v>
      </c>
      <c r="G397" s="15">
        <v>10002</v>
      </c>
      <c r="H397" s="16">
        <v>700</v>
      </c>
      <c r="I397" s="17">
        <v>1.02</v>
      </c>
      <c r="J397" s="7">
        <v>1.33</v>
      </c>
      <c r="K397" s="7">
        <v>1.03</v>
      </c>
      <c r="L397" s="14">
        <v>53</v>
      </c>
      <c r="M397" s="14">
        <v>52.4</v>
      </c>
      <c r="N397" s="14">
        <v>53</v>
      </c>
      <c r="O397" s="14">
        <v>52.4</v>
      </c>
      <c r="P397">
        <v>331</v>
      </c>
      <c r="Q397" s="16">
        <v>389562</v>
      </c>
      <c r="R397" s="16">
        <v>23035</v>
      </c>
      <c r="S397" s="16">
        <v>56599</v>
      </c>
      <c r="T397" s="16">
        <v>34394</v>
      </c>
      <c r="U397" s="16">
        <v>1167</v>
      </c>
      <c r="V397" s="16">
        <v>4373</v>
      </c>
      <c r="W397" s="16">
        <v>2439</v>
      </c>
      <c r="X397" s="16">
        <v>114028</v>
      </c>
      <c r="Y397" s="16">
        <v>7979</v>
      </c>
      <c r="Z397" s="7">
        <v>1.02</v>
      </c>
      <c r="AA397" s="7">
        <v>1.33</v>
      </c>
      <c r="AB397" s="16">
        <v>2359370</v>
      </c>
      <c r="AC397" s="16">
        <v>411373</v>
      </c>
      <c r="AD397" s="16">
        <v>47233</v>
      </c>
      <c r="AE397" s="16">
        <v>17147</v>
      </c>
      <c r="AF397" s="16">
        <v>971495</v>
      </c>
      <c r="AG397" s="16">
        <v>381983</v>
      </c>
      <c r="AH397">
        <v>1</v>
      </c>
      <c r="AI397" t="s">
        <v>18</v>
      </c>
      <c r="AK397">
        <v>3</v>
      </c>
      <c r="AL397">
        <v>11</v>
      </c>
    </row>
    <row r="398" spans="1:38" x14ac:dyDescent="0.2">
      <c r="A398">
        <v>212</v>
      </c>
      <c r="B398">
        <v>261</v>
      </c>
      <c r="C398" t="s">
        <v>321</v>
      </c>
      <c r="D398" t="s">
        <v>316</v>
      </c>
      <c r="E398" t="s">
        <v>320</v>
      </c>
      <c r="F398" s="9">
        <v>47.53</v>
      </c>
      <c r="G398" s="15">
        <v>9883</v>
      </c>
      <c r="H398" s="16">
        <v>274</v>
      </c>
      <c r="I398" s="17">
        <v>1.0900000000000001</v>
      </c>
      <c r="J398" s="7">
        <v>1.3</v>
      </c>
      <c r="K398" s="7">
        <v>1.1599999999999999</v>
      </c>
      <c r="L398" s="14">
        <v>45.9</v>
      </c>
      <c r="M398" s="14">
        <v>48.6</v>
      </c>
      <c r="N398" s="14">
        <v>50.8</v>
      </c>
      <c r="O398" s="14">
        <v>52.61</v>
      </c>
      <c r="P398">
        <v>198</v>
      </c>
      <c r="Q398" s="16">
        <v>360066</v>
      </c>
      <c r="R398" s="16">
        <v>147796</v>
      </c>
      <c r="S398" s="16">
        <v>227019</v>
      </c>
      <c r="T398" s="16">
        <v>94935</v>
      </c>
      <c r="U398" s="16">
        <v>3430</v>
      </c>
      <c r="V398" s="16">
        <v>6870</v>
      </c>
      <c r="W398" s="16">
        <v>2746</v>
      </c>
      <c r="X398" s="16">
        <v>469750</v>
      </c>
      <c r="Y398" s="16">
        <v>13046</v>
      </c>
      <c r="Z398" s="7">
        <v>1.06</v>
      </c>
      <c r="AA398" s="7">
        <v>1.22</v>
      </c>
      <c r="AB398" s="16">
        <v>9158420</v>
      </c>
      <c r="AC398" s="16">
        <v>670568</v>
      </c>
      <c r="AD398" s="16">
        <v>207255</v>
      </c>
      <c r="AE398" s="16">
        <v>27583</v>
      </c>
      <c r="AF398" s="16">
        <v>4127612</v>
      </c>
      <c r="AG398" s="16">
        <v>607058</v>
      </c>
      <c r="AH398">
        <v>3</v>
      </c>
      <c r="AI398" t="s">
        <v>18</v>
      </c>
      <c r="AK398">
        <v>3</v>
      </c>
      <c r="AL398">
        <v>12</v>
      </c>
    </row>
    <row r="399" spans="1:38" x14ac:dyDescent="0.2">
      <c r="A399">
        <v>213</v>
      </c>
      <c r="B399">
        <v>225</v>
      </c>
      <c r="C399" t="s">
        <v>34</v>
      </c>
      <c r="D399" t="s">
        <v>32</v>
      </c>
      <c r="E399" t="s">
        <v>33</v>
      </c>
      <c r="F399" s="9">
        <v>7.55</v>
      </c>
      <c r="G399" s="15">
        <v>9619</v>
      </c>
      <c r="H399" s="16">
        <v>387</v>
      </c>
      <c r="I399" s="17">
        <v>1.07</v>
      </c>
      <c r="J399" s="7">
        <v>1.23</v>
      </c>
      <c r="K399" s="7">
        <v>1.08</v>
      </c>
      <c r="L399" s="14">
        <v>41.7</v>
      </c>
      <c r="M399" s="14">
        <v>43.6</v>
      </c>
      <c r="N399" s="14">
        <v>41.4</v>
      </c>
      <c r="O399" s="14">
        <v>43.31</v>
      </c>
      <c r="P399">
        <v>16</v>
      </c>
      <c r="Q399" s="16">
        <v>72907</v>
      </c>
      <c r="R399" s="16">
        <v>22460</v>
      </c>
      <c r="S399" s="16">
        <v>36955</v>
      </c>
      <c r="T399" s="16">
        <v>13217</v>
      </c>
      <c r="U399" s="16">
        <v>787</v>
      </c>
      <c r="V399" s="16">
        <v>1624</v>
      </c>
      <c r="W399" s="16">
        <v>510</v>
      </c>
      <c r="X399" s="16">
        <v>72631</v>
      </c>
      <c r="Y399" s="16">
        <v>2921</v>
      </c>
      <c r="Z399" s="7">
        <v>1.07</v>
      </c>
      <c r="AA399" s="7">
        <v>1.23</v>
      </c>
      <c r="AB399" s="16">
        <v>1446208</v>
      </c>
      <c r="AC399" s="16">
        <v>150902</v>
      </c>
      <c r="AD399" s="16">
        <v>33862</v>
      </c>
      <c r="AE399" s="16">
        <v>6567</v>
      </c>
      <c r="AF399" s="16">
        <v>679003</v>
      </c>
      <c r="AG399" s="16">
        <v>144173</v>
      </c>
      <c r="AH399">
        <v>3</v>
      </c>
      <c r="AI399" t="s">
        <v>18</v>
      </c>
      <c r="AK399">
        <v>3</v>
      </c>
      <c r="AL399">
        <v>11</v>
      </c>
    </row>
    <row r="400" spans="1:38" x14ac:dyDescent="0.2">
      <c r="A400">
        <v>216</v>
      </c>
      <c r="B400">
        <v>170</v>
      </c>
      <c r="C400" t="s">
        <v>483</v>
      </c>
      <c r="D400" t="s">
        <v>460</v>
      </c>
      <c r="E400" t="s">
        <v>482</v>
      </c>
      <c r="F400" s="9">
        <v>15</v>
      </c>
      <c r="G400" s="15">
        <v>9530</v>
      </c>
      <c r="H400" s="16">
        <v>645</v>
      </c>
      <c r="I400" s="17">
        <v>1.02</v>
      </c>
      <c r="J400" s="7">
        <v>1.26</v>
      </c>
      <c r="K400" s="7">
        <v>1.03</v>
      </c>
      <c r="L400" s="14">
        <v>60.7</v>
      </c>
      <c r="M400" s="14">
        <v>61.4</v>
      </c>
      <c r="N400" s="14">
        <v>60.7</v>
      </c>
      <c r="O400" s="14">
        <v>61.35</v>
      </c>
      <c r="P400">
        <v>332</v>
      </c>
      <c r="Q400" s="16">
        <v>550478</v>
      </c>
      <c r="R400" s="16">
        <v>26532</v>
      </c>
      <c r="S400" s="16">
        <v>59054</v>
      </c>
      <c r="T400" s="16">
        <v>57356</v>
      </c>
      <c r="U400" s="16">
        <v>1343</v>
      </c>
      <c r="V400" s="16">
        <v>4567</v>
      </c>
      <c r="W400" s="16">
        <v>3762</v>
      </c>
      <c r="X400" s="16">
        <v>142943</v>
      </c>
      <c r="Y400" s="16">
        <v>9672</v>
      </c>
      <c r="Z400" s="7">
        <v>1.02</v>
      </c>
      <c r="AA400" s="7">
        <v>1.26</v>
      </c>
      <c r="AB400" s="16">
        <v>2843194</v>
      </c>
      <c r="AC400" s="16">
        <v>463599</v>
      </c>
      <c r="AD400" s="16">
        <v>7102</v>
      </c>
      <c r="AE400" s="16">
        <v>4034</v>
      </c>
      <c r="AF400" s="16">
        <v>111405</v>
      </c>
      <c r="AG400" s="16">
        <v>53448</v>
      </c>
      <c r="AH400">
        <v>1</v>
      </c>
      <c r="AI400" t="s">
        <v>18</v>
      </c>
      <c r="AK400">
        <v>1</v>
      </c>
      <c r="AL400">
        <v>1.9999999999999998</v>
      </c>
    </row>
    <row r="401" spans="1:38" x14ac:dyDescent="0.2">
      <c r="A401">
        <v>219</v>
      </c>
      <c r="B401">
        <v>280</v>
      </c>
      <c r="C401" t="s">
        <v>576</v>
      </c>
      <c r="D401" t="s">
        <v>573</v>
      </c>
      <c r="E401" t="s">
        <v>575</v>
      </c>
      <c r="F401" s="9">
        <v>72.430000000000007</v>
      </c>
      <c r="G401" s="15">
        <v>9069</v>
      </c>
      <c r="H401" s="16">
        <v>235</v>
      </c>
      <c r="I401" s="17">
        <v>1.1000000000000001</v>
      </c>
      <c r="J401" s="7">
        <v>1.34</v>
      </c>
      <c r="K401" s="7">
        <v>1.1299999999999999</v>
      </c>
      <c r="L401" s="14">
        <v>49.6</v>
      </c>
      <c r="M401" s="14">
        <v>53.3</v>
      </c>
      <c r="N401" s="14">
        <v>50.8</v>
      </c>
      <c r="O401" s="14">
        <v>54.38</v>
      </c>
      <c r="P401">
        <v>409</v>
      </c>
      <c r="Q401" s="16">
        <v>633401</v>
      </c>
      <c r="R401" s="16">
        <v>228579</v>
      </c>
      <c r="S401" s="16">
        <v>313346</v>
      </c>
      <c r="T401" s="16">
        <v>114977</v>
      </c>
      <c r="U401" s="16">
        <v>4966</v>
      </c>
      <c r="V401" s="16">
        <v>9051</v>
      </c>
      <c r="W401" s="16">
        <v>2972</v>
      </c>
      <c r="X401" s="16">
        <v>656902</v>
      </c>
      <c r="Y401" s="16">
        <v>16989</v>
      </c>
      <c r="Z401" s="7">
        <v>1.0900000000000001</v>
      </c>
      <c r="AA401" s="7">
        <v>1.33</v>
      </c>
      <c r="AB401" s="16">
        <v>12588886</v>
      </c>
      <c r="AC401" s="16">
        <v>868204</v>
      </c>
      <c r="AD401" s="16">
        <v>198331</v>
      </c>
      <c r="AE401" s="16">
        <v>33951</v>
      </c>
      <c r="AF401" s="16">
        <v>3961520</v>
      </c>
      <c r="AG401" s="16">
        <v>740590</v>
      </c>
      <c r="AH401">
        <v>3</v>
      </c>
      <c r="AI401" t="s">
        <v>18</v>
      </c>
      <c r="AK401">
        <v>3</v>
      </c>
      <c r="AL401">
        <v>11</v>
      </c>
    </row>
    <row r="402" spans="1:38" x14ac:dyDescent="0.2">
      <c r="A402">
        <v>222</v>
      </c>
      <c r="B402">
        <v>185</v>
      </c>
      <c r="C402" t="s">
        <v>80</v>
      </c>
      <c r="D402" t="s">
        <v>190</v>
      </c>
      <c r="E402" t="s">
        <v>226</v>
      </c>
      <c r="F402" s="9">
        <v>7.04</v>
      </c>
      <c r="G402" s="15">
        <v>8965</v>
      </c>
      <c r="H402" s="16">
        <v>523</v>
      </c>
      <c r="I402" s="17">
        <v>1.02</v>
      </c>
      <c r="J402" s="7">
        <v>1.26</v>
      </c>
      <c r="K402" s="7">
        <v>1.04</v>
      </c>
      <c r="L402" s="14">
        <v>63.8</v>
      </c>
      <c r="M402" s="14">
        <v>65</v>
      </c>
      <c r="N402" s="14">
        <v>64.099999999999994</v>
      </c>
      <c r="O402" s="14">
        <v>65</v>
      </c>
      <c r="P402">
        <v>135</v>
      </c>
      <c r="Q402" s="16">
        <v>582472</v>
      </c>
      <c r="R402" s="16">
        <v>31098</v>
      </c>
      <c r="S402" s="16">
        <v>17967</v>
      </c>
      <c r="T402" s="16">
        <v>14069</v>
      </c>
      <c r="U402" s="16">
        <v>1474</v>
      </c>
      <c r="V402" s="16">
        <v>1255</v>
      </c>
      <c r="W402" s="16">
        <v>956</v>
      </c>
      <c r="X402" s="16">
        <v>63134</v>
      </c>
      <c r="Y402" s="16">
        <v>3686</v>
      </c>
      <c r="Z402" s="7">
        <v>1.02</v>
      </c>
      <c r="AA402" s="7">
        <v>1.26</v>
      </c>
      <c r="AB402" s="16">
        <v>1234241</v>
      </c>
      <c r="AC402" s="16">
        <v>175194</v>
      </c>
      <c r="AD402" s="16">
        <v>952</v>
      </c>
      <c r="AE402" s="16">
        <v>809</v>
      </c>
      <c r="AF402" s="16">
        <v>2946</v>
      </c>
      <c r="AG402" s="16">
        <v>299</v>
      </c>
      <c r="AH402">
        <v>1</v>
      </c>
      <c r="AI402" t="s">
        <v>18</v>
      </c>
      <c r="AJ402">
        <v>2</v>
      </c>
      <c r="AK402">
        <v>4</v>
      </c>
      <c r="AL402">
        <v>3</v>
      </c>
    </row>
    <row r="403" spans="1:38" x14ac:dyDescent="0.2">
      <c r="A403">
        <v>223</v>
      </c>
      <c r="B403">
        <v>267</v>
      </c>
      <c r="C403" t="s">
        <v>135</v>
      </c>
      <c r="D403" t="s">
        <v>783</v>
      </c>
      <c r="E403" t="s">
        <v>784</v>
      </c>
      <c r="F403" s="9">
        <v>16.8</v>
      </c>
      <c r="G403" s="15">
        <v>8874</v>
      </c>
      <c r="H403" s="16">
        <v>267</v>
      </c>
      <c r="I403" s="17">
        <v>1.05</v>
      </c>
      <c r="J403" s="7">
        <v>1.1599999999999999</v>
      </c>
      <c r="K403" s="7">
        <v>1.08</v>
      </c>
      <c r="L403" s="14">
        <v>53</v>
      </c>
      <c r="M403" s="14">
        <v>54.9</v>
      </c>
      <c r="N403" s="14">
        <v>53.8</v>
      </c>
      <c r="O403" s="14">
        <v>55.23</v>
      </c>
      <c r="P403">
        <v>557</v>
      </c>
      <c r="Q403" s="16">
        <v>208394</v>
      </c>
      <c r="R403" s="16">
        <v>43252</v>
      </c>
      <c r="S403" s="16">
        <v>77213</v>
      </c>
      <c r="T403" s="16">
        <v>28577</v>
      </c>
      <c r="U403" s="16">
        <v>1075</v>
      </c>
      <c r="V403" s="16">
        <v>2536</v>
      </c>
      <c r="W403" s="16">
        <v>868</v>
      </c>
      <c r="X403" s="16">
        <v>149042</v>
      </c>
      <c r="Y403" s="16">
        <v>4479</v>
      </c>
      <c r="Z403" s="7">
        <v>1.04</v>
      </c>
      <c r="AA403" s="7">
        <v>1.1499999999999999</v>
      </c>
      <c r="AB403" s="16">
        <v>2889236</v>
      </c>
      <c r="AC403" s="16">
        <v>228114</v>
      </c>
      <c r="AD403" s="16">
        <v>52311</v>
      </c>
      <c r="AE403" s="16">
        <v>8430</v>
      </c>
      <c r="AF403" s="16">
        <v>1043437</v>
      </c>
      <c r="AG403" s="16">
        <v>183824</v>
      </c>
      <c r="AH403">
        <v>3</v>
      </c>
      <c r="AI403" t="s">
        <v>18</v>
      </c>
      <c r="AK403">
        <v>5</v>
      </c>
      <c r="AL403">
        <v>7.9999999999999991</v>
      </c>
    </row>
    <row r="404" spans="1:38" x14ac:dyDescent="0.2">
      <c r="A404">
        <v>224</v>
      </c>
      <c r="B404">
        <v>253</v>
      </c>
      <c r="C404" t="s">
        <v>213</v>
      </c>
      <c r="D404" t="s">
        <v>190</v>
      </c>
      <c r="E404" t="s">
        <v>212</v>
      </c>
      <c r="F404" s="9">
        <v>10.36</v>
      </c>
      <c r="G404" s="15">
        <v>8810</v>
      </c>
      <c r="H404" s="16">
        <v>297</v>
      </c>
      <c r="I404" s="17">
        <v>1.02</v>
      </c>
      <c r="J404" s="7">
        <v>1.29</v>
      </c>
      <c r="K404" s="7">
        <v>1.1399999999999999</v>
      </c>
      <c r="L404" s="14">
        <v>64</v>
      </c>
      <c r="M404" s="14">
        <v>65</v>
      </c>
      <c r="N404" s="14">
        <v>64.2</v>
      </c>
      <c r="O404" s="14">
        <v>64.98</v>
      </c>
      <c r="P404">
        <v>122</v>
      </c>
      <c r="Q404" s="16">
        <v>882102</v>
      </c>
      <c r="R404" s="16">
        <v>47067</v>
      </c>
      <c r="S404" s="16">
        <v>11256</v>
      </c>
      <c r="T404" s="16">
        <v>32954</v>
      </c>
      <c r="U404" s="16">
        <v>1283</v>
      </c>
      <c r="V404" s="16">
        <v>471</v>
      </c>
      <c r="W404" s="16">
        <v>1319</v>
      </c>
      <c r="X404" s="16">
        <v>91278</v>
      </c>
      <c r="Y404" s="16">
        <v>3074</v>
      </c>
      <c r="Z404" s="7">
        <v>1.02</v>
      </c>
      <c r="AA404" s="7">
        <v>1.29</v>
      </c>
      <c r="AB404" s="16">
        <v>1734377</v>
      </c>
      <c r="AC404" s="16">
        <v>149027</v>
      </c>
      <c r="AD404" s="16">
        <v>9425</v>
      </c>
      <c r="AE404" s="16">
        <v>2096</v>
      </c>
      <c r="AF404" s="16">
        <v>178722</v>
      </c>
      <c r="AG404" s="16">
        <v>35130</v>
      </c>
      <c r="AH404">
        <v>1</v>
      </c>
      <c r="AI404" t="s">
        <v>18</v>
      </c>
      <c r="AJ404">
        <v>1</v>
      </c>
      <c r="AK404">
        <v>1</v>
      </c>
      <c r="AL404">
        <v>1.9999999999999998</v>
      </c>
    </row>
    <row r="405" spans="1:38" x14ac:dyDescent="0.2">
      <c r="A405">
        <v>225</v>
      </c>
      <c r="B405">
        <v>251</v>
      </c>
      <c r="C405" t="s">
        <v>44</v>
      </c>
      <c r="D405" t="s">
        <v>720</v>
      </c>
      <c r="E405" t="s">
        <v>721</v>
      </c>
      <c r="F405" s="9">
        <v>8.6999999999999993</v>
      </c>
      <c r="G405" s="15">
        <v>8729</v>
      </c>
      <c r="H405" s="16">
        <v>303</v>
      </c>
      <c r="I405" s="17">
        <v>1.08</v>
      </c>
      <c r="J405" s="7">
        <v>1.33</v>
      </c>
      <c r="K405" s="7">
        <v>1.1000000000000001</v>
      </c>
      <c r="L405" s="14">
        <v>41.9</v>
      </c>
      <c r="M405" s="14">
        <v>44.7</v>
      </c>
      <c r="N405" s="14">
        <v>41.9</v>
      </c>
      <c r="O405" s="14">
        <v>44.37</v>
      </c>
      <c r="P405">
        <v>510</v>
      </c>
      <c r="Q405" s="16">
        <v>89172</v>
      </c>
      <c r="R405" s="16">
        <v>27752</v>
      </c>
      <c r="S405" s="16">
        <v>35804</v>
      </c>
      <c r="T405" s="16">
        <v>12415</v>
      </c>
      <c r="U405" s="16">
        <v>803</v>
      </c>
      <c r="V405" s="16">
        <v>1381</v>
      </c>
      <c r="W405" s="16">
        <v>450</v>
      </c>
      <c r="X405" s="16">
        <v>75971</v>
      </c>
      <c r="Y405" s="16">
        <v>2634</v>
      </c>
      <c r="Z405" s="7">
        <v>1.08</v>
      </c>
      <c r="AA405" s="7">
        <v>1.33</v>
      </c>
      <c r="AB405" s="16">
        <v>1482695</v>
      </c>
      <c r="AC405" s="16">
        <v>135226</v>
      </c>
      <c r="AD405" s="16">
        <v>26461</v>
      </c>
      <c r="AE405" s="16">
        <v>5472</v>
      </c>
      <c r="AF405" s="16">
        <v>531833</v>
      </c>
      <c r="AG405" s="16">
        <v>120554</v>
      </c>
      <c r="AH405">
        <v>3</v>
      </c>
      <c r="AI405" t="s">
        <v>18</v>
      </c>
      <c r="AJ405">
        <v>1</v>
      </c>
      <c r="AK405">
        <v>1</v>
      </c>
      <c r="AL405">
        <v>1.9999999999999998</v>
      </c>
    </row>
    <row r="406" spans="1:38" x14ac:dyDescent="0.2">
      <c r="A406">
        <v>226</v>
      </c>
      <c r="B406">
        <v>228</v>
      </c>
      <c r="C406" t="s">
        <v>80</v>
      </c>
      <c r="D406" t="s">
        <v>411</v>
      </c>
      <c r="E406" t="s">
        <v>412</v>
      </c>
      <c r="F406" s="9">
        <v>9.35</v>
      </c>
      <c r="G406" s="15">
        <v>8703</v>
      </c>
      <c r="H406" s="16">
        <v>375</v>
      </c>
      <c r="I406" s="17">
        <v>1.07</v>
      </c>
      <c r="J406" s="7">
        <v>1.23</v>
      </c>
      <c r="K406" s="7">
        <v>1.1000000000000001</v>
      </c>
      <c r="L406" s="14">
        <v>51.4</v>
      </c>
      <c r="M406" s="14">
        <v>53.9</v>
      </c>
      <c r="N406" s="14">
        <v>52.7</v>
      </c>
      <c r="O406" s="14">
        <v>54.73</v>
      </c>
      <c r="P406">
        <v>272</v>
      </c>
      <c r="Q406" s="16">
        <v>89666</v>
      </c>
      <c r="R406" s="16">
        <v>25707</v>
      </c>
      <c r="S406" s="16">
        <v>40646</v>
      </c>
      <c r="T406" s="16">
        <v>15006</v>
      </c>
      <c r="U406" s="16">
        <v>941</v>
      </c>
      <c r="V406" s="16">
        <v>1874</v>
      </c>
      <c r="W406" s="16">
        <v>694</v>
      </c>
      <c r="X406" s="16">
        <v>81360</v>
      </c>
      <c r="Y406" s="16">
        <v>3509</v>
      </c>
      <c r="Z406" s="7">
        <v>1.05</v>
      </c>
      <c r="AA406" s="7">
        <v>1.19</v>
      </c>
      <c r="AB406" s="16">
        <v>1615136</v>
      </c>
      <c r="AC406" s="16">
        <v>178268</v>
      </c>
      <c r="AD406" s="16">
        <v>31931</v>
      </c>
      <c r="AE406" s="16">
        <v>6380</v>
      </c>
      <c r="AF406" s="16">
        <v>641299</v>
      </c>
      <c r="AG406" s="16">
        <v>140632</v>
      </c>
      <c r="AH406">
        <v>3</v>
      </c>
      <c r="AI406" t="s">
        <v>18</v>
      </c>
      <c r="AK406">
        <v>4</v>
      </c>
      <c r="AL406">
        <v>13</v>
      </c>
    </row>
    <row r="407" spans="1:38" x14ac:dyDescent="0.2">
      <c r="A407">
        <v>228</v>
      </c>
      <c r="B407">
        <v>186</v>
      </c>
      <c r="C407" t="s">
        <v>44</v>
      </c>
      <c r="D407" t="s">
        <v>460</v>
      </c>
      <c r="E407" t="s">
        <v>482</v>
      </c>
      <c r="F407" s="9">
        <v>6.69</v>
      </c>
      <c r="G407" s="15">
        <v>8451</v>
      </c>
      <c r="H407" s="16">
        <v>523</v>
      </c>
      <c r="I407" s="17">
        <v>1.01</v>
      </c>
      <c r="J407" s="7">
        <v>1.18</v>
      </c>
      <c r="K407" s="7">
        <v>1.02</v>
      </c>
      <c r="L407" s="14">
        <v>60</v>
      </c>
      <c r="M407" s="14">
        <v>59.8</v>
      </c>
      <c r="N407" s="14">
        <v>60</v>
      </c>
      <c r="O407" s="14">
        <v>59.69</v>
      </c>
      <c r="P407">
        <v>335</v>
      </c>
      <c r="Q407" s="16">
        <v>287429</v>
      </c>
      <c r="R407" s="16">
        <v>10367</v>
      </c>
      <c r="S407" s="16">
        <v>23964</v>
      </c>
      <c r="T407" s="16">
        <v>22208</v>
      </c>
      <c r="U407" s="16">
        <v>420</v>
      </c>
      <c r="V407" s="16">
        <v>1609</v>
      </c>
      <c r="W407" s="16">
        <v>1468</v>
      </c>
      <c r="X407" s="16">
        <v>56539</v>
      </c>
      <c r="Y407" s="16">
        <v>3497</v>
      </c>
      <c r="Z407" s="7">
        <v>1.01</v>
      </c>
      <c r="AA407" s="7">
        <v>1.19</v>
      </c>
      <c r="AB407" s="16">
        <v>1139878</v>
      </c>
      <c r="AC407" s="16">
        <v>173509</v>
      </c>
      <c r="AD407" s="16">
        <v>15301</v>
      </c>
      <c r="AE407" s="16">
        <v>4294</v>
      </c>
      <c r="AF407" s="16">
        <v>308066</v>
      </c>
      <c r="AG407" s="16">
        <v>92642</v>
      </c>
      <c r="AH407">
        <v>1</v>
      </c>
      <c r="AI407" t="s">
        <v>18</v>
      </c>
      <c r="AJ407">
        <v>1</v>
      </c>
      <c r="AK407">
        <v>1</v>
      </c>
      <c r="AL407">
        <v>1.9999999999999998</v>
      </c>
    </row>
    <row r="408" spans="1:38" x14ac:dyDescent="0.2">
      <c r="A408">
        <v>230</v>
      </c>
      <c r="B408">
        <v>277</v>
      </c>
      <c r="C408" t="s">
        <v>44</v>
      </c>
      <c r="D408" t="s">
        <v>316</v>
      </c>
      <c r="E408" t="s">
        <v>328</v>
      </c>
      <c r="F408" s="9">
        <v>7.35</v>
      </c>
      <c r="G408" s="15">
        <v>8400</v>
      </c>
      <c r="H408" s="16">
        <v>242</v>
      </c>
      <c r="I408" s="17">
        <v>1.23</v>
      </c>
      <c r="J408" s="7">
        <v>1.52</v>
      </c>
      <c r="K408" s="7">
        <v>1.26</v>
      </c>
      <c r="L408" s="14">
        <v>42</v>
      </c>
      <c r="M408" s="14">
        <v>51.4</v>
      </c>
      <c r="N408" s="14">
        <v>41.9</v>
      </c>
      <c r="O408" s="14">
        <v>51.36</v>
      </c>
      <c r="P408">
        <v>204</v>
      </c>
      <c r="Q408" s="16">
        <v>24734</v>
      </c>
      <c r="R408" s="16">
        <v>17008</v>
      </c>
      <c r="S408" s="16">
        <v>28966</v>
      </c>
      <c r="T408" s="16">
        <v>15731</v>
      </c>
      <c r="U408" s="16">
        <v>427</v>
      </c>
      <c r="V408" s="16">
        <v>899</v>
      </c>
      <c r="W408" s="16">
        <v>452</v>
      </c>
      <c r="X408" s="16">
        <v>61705</v>
      </c>
      <c r="Y408" s="16">
        <v>1778</v>
      </c>
      <c r="Z408" s="7">
        <v>1.23</v>
      </c>
      <c r="AA408" s="7">
        <v>1.52</v>
      </c>
      <c r="AB408" s="16">
        <v>1183462</v>
      </c>
      <c r="AC408" s="16">
        <v>91700</v>
      </c>
      <c r="AD408" s="16">
        <v>16361</v>
      </c>
      <c r="AE408" s="16">
        <v>3946</v>
      </c>
      <c r="AF408" s="16">
        <v>329676</v>
      </c>
      <c r="AG408" s="16">
        <v>86413</v>
      </c>
      <c r="AH408">
        <v>3</v>
      </c>
      <c r="AI408" t="s">
        <v>18</v>
      </c>
      <c r="AJ408">
        <v>1</v>
      </c>
      <c r="AK408">
        <v>1</v>
      </c>
      <c r="AL408">
        <v>1.9999999999999998</v>
      </c>
    </row>
    <row r="409" spans="1:38" x14ac:dyDescent="0.2">
      <c r="A409">
        <v>232</v>
      </c>
      <c r="B409">
        <v>157</v>
      </c>
      <c r="C409" t="s">
        <v>80</v>
      </c>
      <c r="D409" t="s">
        <v>922</v>
      </c>
      <c r="E409" t="s">
        <v>925</v>
      </c>
      <c r="F409" s="9">
        <v>6.27</v>
      </c>
      <c r="G409" s="15">
        <v>8152</v>
      </c>
      <c r="H409" s="16">
        <v>756</v>
      </c>
      <c r="I409" s="17">
        <v>1.1599999999999999</v>
      </c>
      <c r="J409" s="7">
        <v>1.46</v>
      </c>
      <c r="K409" s="7">
        <v>1.17</v>
      </c>
      <c r="L409" s="14">
        <v>47.5</v>
      </c>
      <c r="M409" s="14">
        <v>54.6</v>
      </c>
      <c r="N409" s="14">
        <v>47.1</v>
      </c>
      <c r="O409" s="14">
        <v>54.01</v>
      </c>
      <c r="P409">
        <v>667</v>
      </c>
      <c r="Q409" s="16">
        <v>39792</v>
      </c>
      <c r="R409" s="16">
        <v>17423</v>
      </c>
      <c r="S409" s="16">
        <v>28267</v>
      </c>
      <c r="T409" s="16">
        <v>5408</v>
      </c>
      <c r="U409" s="16">
        <v>1378</v>
      </c>
      <c r="V409" s="16">
        <v>2892</v>
      </c>
      <c r="W409" s="16">
        <v>471</v>
      </c>
      <c r="X409" s="16">
        <v>51098</v>
      </c>
      <c r="Y409" s="16">
        <v>4741</v>
      </c>
      <c r="Z409" s="7">
        <v>1.1499999999999999</v>
      </c>
      <c r="AA409" s="7">
        <v>1.45</v>
      </c>
      <c r="AB409" s="16">
        <v>1095611</v>
      </c>
      <c r="AC409" s="16">
        <v>250660</v>
      </c>
      <c r="AD409" s="16">
        <v>23090</v>
      </c>
      <c r="AE409" s="16">
        <v>13277</v>
      </c>
      <c r="AF409" s="16">
        <v>486860</v>
      </c>
      <c r="AG409" s="16">
        <v>294579</v>
      </c>
      <c r="AH409">
        <v>3</v>
      </c>
      <c r="AI409" t="s">
        <v>18</v>
      </c>
      <c r="AJ409">
        <v>2</v>
      </c>
      <c r="AK409">
        <v>4</v>
      </c>
      <c r="AL409">
        <v>3</v>
      </c>
    </row>
    <row r="410" spans="1:38" x14ac:dyDescent="0.2">
      <c r="A410">
        <v>234</v>
      </c>
      <c r="B410">
        <v>269</v>
      </c>
      <c r="C410" t="s">
        <v>96</v>
      </c>
      <c r="D410" t="s">
        <v>402</v>
      </c>
      <c r="E410" t="s">
        <v>403</v>
      </c>
      <c r="F410" s="9">
        <v>17.07</v>
      </c>
      <c r="G410" s="15">
        <v>7985</v>
      </c>
      <c r="H410" s="16">
        <v>263</v>
      </c>
      <c r="I410" s="17">
        <v>1.08</v>
      </c>
      <c r="J410" s="7">
        <v>1.25</v>
      </c>
      <c r="K410" s="7">
        <v>1.0900000000000001</v>
      </c>
      <c r="L410" s="14">
        <v>41.7</v>
      </c>
      <c r="M410" s="14">
        <v>44.6</v>
      </c>
      <c r="N410" s="14">
        <v>43.5</v>
      </c>
      <c r="O410" s="14">
        <v>46.11</v>
      </c>
      <c r="P410">
        <v>266</v>
      </c>
      <c r="Q410" s="16">
        <v>132920</v>
      </c>
      <c r="R410" s="16">
        <v>38635</v>
      </c>
      <c r="S410" s="16">
        <v>70774</v>
      </c>
      <c r="T410" s="16">
        <v>26857</v>
      </c>
      <c r="U410" s="16">
        <v>1113</v>
      </c>
      <c r="V410" s="16">
        <v>2487</v>
      </c>
      <c r="W410" s="16">
        <v>895</v>
      </c>
      <c r="X410" s="16">
        <v>136266</v>
      </c>
      <c r="Y410" s="16">
        <v>4495</v>
      </c>
      <c r="Z410" s="7">
        <v>1.07</v>
      </c>
      <c r="AA410" s="7">
        <v>1.22</v>
      </c>
      <c r="AB410" s="16">
        <v>2660347</v>
      </c>
      <c r="AC410" s="16">
        <v>232344</v>
      </c>
      <c r="AD410" s="16">
        <v>51438</v>
      </c>
      <c r="AE410" s="16">
        <v>10240</v>
      </c>
      <c r="AF410" s="16">
        <v>1031262</v>
      </c>
      <c r="AG410" s="16">
        <v>224020</v>
      </c>
      <c r="AH410">
        <v>3</v>
      </c>
      <c r="AI410" t="s">
        <v>18</v>
      </c>
      <c r="AJ410">
        <v>4</v>
      </c>
      <c r="AK410">
        <v>2</v>
      </c>
      <c r="AL410">
        <v>3.9999999999999996</v>
      </c>
    </row>
    <row r="411" spans="1:38" x14ac:dyDescent="0.2">
      <c r="A411">
        <v>235</v>
      </c>
      <c r="B411">
        <v>255</v>
      </c>
      <c r="C411" t="s">
        <v>588</v>
      </c>
      <c r="D411" t="s">
        <v>778</v>
      </c>
      <c r="E411" t="s">
        <v>780</v>
      </c>
      <c r="F411" s="9">
        <v>17.420000000000002</v>
      </c>
      <c r="G411" s="15">
        <v>7970</v>
      </c>
      <c r="H411" s="16">
        <v>294</v>
      </c>
      <c r="I411" s="17">
        <v>1.05</v>
      </c>
      <c r="J411" s="7">
        <v>1.17</v>
      </c>
      <c r="K411" s="7">
        <v>1.06</v>
      </c>
      <c r="L411" s="14">
        <v>47.2</v>
      </c>
      <c r="M411" s="14">
        <v>49</v>
      </c>
      <c r="N411" s="14">
        <v>49.2</v>
      </c>
      <c r="O411" s="14">
        <v>50.43</v>
      </c>
      <c r="P411">
        <v>553</v>
      </c>
      <c r="Q411" s="16">
        <v>175313</v>
      </c>
      <c r="R411" s="16">
        <v>35269</v>
      </c>
      <c r="S411" s="16">
        <v>75298</v>
      </c>
      <c r="T411" s="16">
        <v>28292</v>
      </c>
      <c r="U411" s="16">
        <v>1053</v>
      </c>
      <c r="V411" s="16">
        <v>2983</v>
      </c>
      <c r="W411" s="16">
        <v>1088</v>
      </c>
      <c r="X411" s="16">
        <v>138860</v>
      </c>
      <c r="Y411" s="16">
        <v>5124</v>
      </c>
      <c r="Z411" s="7">
        <v>1.04</v>
      </c>
      <c r="AA411" s="7">
        <v>1.1499999999999999</v>
      </c>
      <c r="AB411" s="16">
        <v>2726619</v>
      </c>
      <c r="AC411" s="16">
        <v>265599</v>
      </c>
      <c r="AD411" s="16">
        <v>52008</v>
      </c>
      <c r="AE411" s="16">
        <v>11808</v>
      </c>
      <c r="AF411" s="16">
        <v>1049058</v>
      </c>
      <c r="AG411" s="16">
        <v>261361</v>
      </c>
      <c r="AH411">
        <v>3</v>
      </c>
      <c r="AI411" t="s">
        <v>18</v>
      </c>
      <c r="AK411">
        <v>5</v>
      </c>
      <c r="AL411">
        <v>10</v>
      </c>
    </row>
    <row r="412" spans="1:38" x14ac:dyDescent="0.2">
      <c r="A412">
        <v>237</v>
      </c>
      <c r="B412">
        <v>339</v>
      </c>
      <c r="C412" t="s">
        <v>2</v>
      </c>
      <c r="D412" t="s">
        <v>285</v>
      </c>
      <c r="E412" t="s">
        <v>286</v>
      </c>
      <c r="F412" s="9">
        <v>20.239999999999998</v>
      </c>
      <c r="G412" s="15">
        <v>7935</v>
      </c>
      <c r="H412" s="16">
        <v>127</v>
      </c>
      <c r="I412" s="17">
        <v>1.07</v>
      </c>
      <c r="J412" s="7">
        <v>1.23</v>
      </c>
      <c r="K412" s="7">
        <v>1.1000000000000001</v>
      </c>
      <c r="L412" s="14">
        <v>43.3</v>
      </c>
      <c r="M412" s="14">
        <v>46.2</v>
      </c>
      <c r="N412" s="14">
        <v>42.7</v>
      </c>
      <c r="O412" s="14">
        <v>45.37</v>
      </c>
      <c r="P412">
        <v>174</v>
      </c>
      <c r="Q412" s="16">
        <v>152708</v>
      </c>
      <c r="R412" s="16">
        <v>39676</v>
      </c>
      <c r="S412" s="16">
        <v>79507</v>
      </c>
      <c r="T412" s="16">
        <v>41402</v>
      </c>
      <c r="U412" s="16">
        <v>544</v>
      </c>
      <c r="V412" s="16">
        <v>1373</v>
      </c>
      <c r="W412" s="16">
        <v>647</v>
      </c>
      <c r="X412" s="16">
        <v>160585</v>
      </c>
      <c r="Y412" s="16">
        <v>2564</v>
      </c>
      <c r="Z412" s="7">
        <v>1.07</v>
      </c>
      <c r="AA412" s="7">
        <v>1.23</v>
      </c>
      <c r="AB412" s="16">
        <v>3028020</v>
      </c>
      <c r="AC412" s="16">
        <v>132849</v>
      </c>
      <c r="AD412" s="16">
        <v>46972</v>
      </c>
      <c r="AE412" s="16">
        <v>5943</v>
      </c>
      <c r="AF412" s="16">
        <v>934625</v>
      </c>
      <c r="AG412" s="16">
        <v>130696</v>
      </c>
      <c r="AH412">
        <v>3</v>
      </c>
      <c r="AI412" t="s">
        <v>18</v>
      </c>
      <c r="AJ412">
        <v>1</v>
      </c>
      <c r="AK412">
        <v>4</v>
      </c>
      <c r="AL412">
        <v>1.9999999999999998</v>
      </c>
    </row>
    <row r="413" spans="1:38" x14ac:dyDescent="0.2">
      <c r="A413">
        <v>238</v>
      </c>
      <c r="B413">
        <v>266</v>
      </c>
      <c r="C413" t="s">
        <v>636</v>
      </c>
      <c r="D413" t="s">
        <v>634</v>
      </c>
      <c r="E413" t="s">
        <v>635</v>
      </c>
      <c r="F413" s="9">
        <v>3.81</v>
      </c>
      <c r="G413" s="15">
        <v>7839</v>
      </c>
      <c r="H413" s="16">
        <v>268</v>
      </c>
      <c r="I413" s="17">
        <v>1.05</v>
      </c>
      <c r="J413" s="7">
        <v>1.17</v>
      </c>
      <c r="K413" s="7">
        <v>1.06</v>
      </c>
      <c r="L413" s="14">
        <v>47.5</v>
      </c>
      <c r="M413" s="14">
        <v>49.5</v>
      </c>
      <c r="N413" s="14">
        <v>48.2</v>
      </c>
      <c r="O413" s="14">
        <v>50.13</v>
      </c>
      <c r="P413">
        <v>452</v>
      </c>
      <c r="Q413" s="16">
        <v>52003</v>
      </c>
      <c r="R413" s="16">
        <v>7865</v>
      </c>
      <c r="S413" s="16">
        <v>15631</v>
      </c>
      <c r="T413" s="16">
        <v>6396</v>
      </c>
      <c r="U413" s="16">
        <v>223</v>
      </c>
      <c r="V413" s="16">
        <v>579</v>
      </c>
      <c r="W413" s="16">
        <v>220</v>
      </c>
      <c r="X413" s="16">
        <v>29891</v>
      </c>
      <c r="Y413" s="16">
        <v>1021</v>
      </c>
      <c r="Z413" s="7">
        <v>1.04</v>
      </c>
      <c r="AA413" s="7">
        <v>1.1599999999999999</v>
      </c>
      <c r="AB413" s="16">
        <v>581788</v>
      </c>
      <c r="AC413" s="16">
        <v>53112</v>
      </c>
      <c r="AD413" s="16">
        <v>9842</v>
      </c>
      <c r="AE413" s="16">
        <v>2479</v>
      </c>
      <c r="AF413" s="16">
        <v>198556</v>
      </c>
      <c r="AG413" s="16">
        <v>54288</v>
      </c>
      <c r="AH413">
        <v>3</v>
      </c>
      <c r="AI413" t="s">
        <v>18</v>
      </c>
      <c r="AK413">
        <v>3</v>
      </c>
      <c r="AL413">
        <v>9</v>
      </c>
    </row>
    <row r="414" spans="1:38" x14ac:dyDescent="0.2">
      <c r="A414">
        <v>241</v>
      </c>
      <c r="B414">
        <v>241</v>
      </c>
      <c r="C414" t="s">
        <v>42</v>
      </c>
      <c r="D414" t="s">
        <v>28</v>
      </c>
      <c r="E414" t="s">
        <v>41</v>
      </c>
      <c r="F414" s="9">
        <v>21.1</v>
      </c>
      <c r="G414" s="15">
        <v>7569</v>
      </c>
      <c r="H414" s="16">
        <v>329</v>
      </c>
      <c r="I414" s="17">
        <v>1.0900000000000001</v>
      </c>
      <c r="J414" s="7">
        <v>1.3</v>
      </c>
      <c r="K414" s="7">
        <v>1.1100000000000001</v>
      </c>
      <c r="L414" s="14">
        <v>40.6</v>
      </c>
      <c r="M414" s="14">
        <v>43.5</v>
      </c>
      <c r="N414" s="14">
        <v>37.1</v>
      </c>
      <c r="O414" s="14">
        <v>39.369999999999997</v>
      </c>
      <c r="P414">
        <v>20</v>
      </c>
      <c r="Q414" s="16">
        <v>117738</v>
      </c>
      <c r="R414" s="16">
        <v>45479</v>
      </c>
      <c r="S414" s="16">
        <v>74277</v>
      </c>
      <c r="T414" s="16">
        <v>39944</v>
      </c>
      <c r="U414" s="16">
        <v>1632</v>
      </c>
      <c r="V414" s="16">
        <v>3471</v>
      </c>
      <c r="W414" s="16">
        <v>1832</v>
      </c>
      <c r="X414" s="16">
        <v>159700</v>
      </c>
      <c r="Y414" s="16">
        <v>6935</v>
      </c>
      <c r="Z414" s="7">
        <v>1.07</v>
      </c>
      <c r="AA414" s="7">
        <v>1.29</v>
      </c>
      <c r="AB414" s="16">
        <v>3196990</v>
      </c>
      <c r="AC414" s="16">
        <v>360672</v>
      </c>
      <c r="AD414" s="16">
        <v>75279</v>
      </c>
      <c r="AE414" s="16">
        <v>16618</v>
      </c>
      <c r="AF414" s="16">
        <v>1516818</v>
      </c>
      <c r="AG414" s="16">
        <v>367377</v>
      </c>
      <c r="AH414">
        <v>3</v>
      </c>
      <c r="AI414" t="s">
        <v>18</v>
      </c>
      <c r="AK414">
        <v>3</v>
      </c>
      <c r="AL414">
        <v>11</v>
      </c>
    </row>
    <row r="415" spans="1:38" x14ac:dyDescent="0.2">
      <c r="A415">
        <v>244</v>
      </c>
      <c r="B415">
        <v>219</v>
      </c>
      <c r="C415" t="s">
        <v>213</v>
      </c>
      <c r="D415" t="s">
        <v>589</v>
      </c>
      <c r="E415" t="s">
        <v>591</v>
      </c>
      <c r="F415" s="9">
        <v>6.41</v>
      </c>
      <c r="G415" s="15">
        <v>7320</v>
      </c>
      <c r="H415" s="16">
        <v>403</v>
      </c>
      <c r="I415" s="17">
        <v>1.06</v>
      </c>
      <c r="J415" s="7">
        <v>1.25</v>
      </c>
      <c r="K415" s="7">
        <v>1.0900000000000001</v>
      </c>
      <c r="L415" s="14">
        <v>55.7</v>
      </c>
      <c r="M415" s="14">
        <v>58</v>
      </c>
      <c r="N415" s="14">
        <v>55.8</v>
      </c>
      <c r="O415" s="14">
        <v>57.94</v>
      </c>
      <c r="P415">
        <v>420</v>
      </c>
      <c r="Q415" s="16">
        <v>119146</v>
      </c>
      <c r="R415" s="16">
        <v>19139</v>
      </c>
      <c r="S415" s="16">
        <v>22585</v>
      </c>
      <c r="T415" s="16">
        <v>5160</v>
      </c>
      <c r="U415" s="16">
        <v>838</v>
      </c>
      <c r="V415" s="16">
        <v>1448</v>
      </c>
      <c r="W415" s="16">
        <v>298</v>
      </c>
      <c r="X415" s="16">
        <v>46883</v>
      </c>
      <c r="Y415" s="16">
        <v>2584</v>
      </c>
      <c r="Z415" s="7">
        <v>1.05</v>
      </c>
      <c r="AA415" s="7">
        <v>1.26</v>
      </c>
      <c r="AB415" s="16">
        <v>937074</v>
      </c>
      <c r="AC415" s="16">
        <v>135262</v>
      </c>
      <c r="AD415" s="16">
        <v>13265</v>
      </c>
      <c r="AE415" s="16">
        <v>6745</v>
      </c>
      <c r="AF415" s="16">
        <v>275057</v>
      </c>
      <c r="AG415" s="16">
        <v>147324</v>
      </c>
      <c r="AH415">
        <v>3</v>
      </c>
      <c r="AI415" t="s">
        <v>18</v>
      </c>
      <c r="AJ415">
        <v>1</v>
      </c>
      <c r="AK415">
        <v>1</v>
      </c>
      <c r="AL415">
        <v>1.9999999999999998</v>
      </c>
    </row>
    <row r="416" spans="1:38" x14ac:dyDescent="0.2">
      <c r="A416">
        <v>245</v>
      </c>
      <c r="B416">
        <v>304</v>
      </c>
      <c r="C416" t="s">
        <v>374</v>
      </c>
      <c r="D416" t="s">
        <v>684</v>
      </c>
      <c r="E416" t="s">
        <v>685</v>
      </c>
      <c r="F416" s="9">
        <v>10.76</v>
      </c>
      <c r="G416" s="15">
        <v>7319</v>
      </c>
      <c r="H416" s="16">
        <v>195</v>
      </c>
      <c r="I416" s="17">
        <v>1.07</v>
      </c>
      <c r="J416" s="7">
        <v>1.21</v>
      </c>
      <c r="K416" s="7">
        <v>1.08</v>
      </c>
      <c r="L416" s="14">
        <v>35.1</v>
      </c>
      <c r="M416" s="14">
        <v>37.4</v>
      </c>
      <c r="N416" s="14">
        <v>35</v>
      </c>
      <c r="O416" s="14">
        <v>37.299999999999997</v>
      </c>
      <c r="P416">
        <v>487</v>
      </c>
      <c r="Q416" s="16">
        <v>71401</v>
      </c>
      <c r="R416" s="16">
        <v>22694</v>
      </c>
      <c r="S416" s="16">
        <v>39466</v>
      </c>
      <c r="T416" s="16">
        <v>16593</v>
      </c>
      <c r="U416" s="16">
        <v>521</v>
      </c>
      <c r="V416" s="16">
        <v>1126</v>
      </c>
      <c r="W416" s="16">
        <v>447</v>
      </c>
      <c r="X416" s="16">
        <v>78753</v>
      </c>
      <c r="Y416" s="16">
        <v>2094</v>
      </c>
      <c r="Z416" s="7">
        <v>1.07</v>
      </c>
      <c r="AA416" s="7">
        <v>1.22</v>
      </c>
      <c r="AB416" s="16">
        <v>1529719</v>
      </c>
      <c r="AC416" s="16">
        <v>107327</v>
      </c>
      <c r="AD416" s="16">
        <v>33267</v>
      </c>
      <c r="AE416" s="16">
        <v>4285</v>
      </c>
      <c r="AF416" s="16">
        <v>662124</v>
      </c>
      <c r="AG416" s="16">
        <v>94236</v>
      </c>
      <c r="AH416">
        <v>3</v>
      </c>
      <c r="AI416" t="s">
        <v>18</v>
      </c>
      <c r="AK416">
        <v>2</v>
      </c>
      <c r="AL416">
        <v>14</v>
      </c>
    </row>
    <row r="417" spans="1:38" x14ac:dyDescent="0.2">
      <c r="A417">
        <v>246</v>
      </c>
      <c r="B417">
        <v>183</v>
      </c>
      <c r="C417" t="s">
        <v>80</v>
      </c>
      <c r="D417" t="s">
        <v>589</v>
      </c>
      <c r="E417" t="s">
        <v>613</v>
      </c>
      <c r="F417" s="9">
        <v>7.35</v>
      </c>
      <c r="G417" s="15">
        <v>6885</v>
      </c>
      <c r="H417" s="16">
        <v>525</v>
      </c>
      <c r="I417" s="17">
        <v>1.07</v>
      </c>
      <c r="J417" s="7">
        <v>1.28</v>
      </c>
      <c r="K417" s="7">
        <v>1.08</v>
      </c>
      <c r="L417" s="14">
        <v>50.8</v>
      </c>
      <c r="M417" s="14">
        <v>53.4</v>
      </c>
      <c r="N417" s="14">
        <v>51</v>
      </c>
      <c r="O417" s="14">
        <v>53.36</v>
      </c>
      <c r="P417">
        <v>438</v>
      </c>
      <c r="Q417" s="16">
        <v>69243</v>
      </c>
      <c r="R417" s="16">
        <v>14885</v>
      </c>
      <c r="S417" s="16">
        <v>25525</v>
      </c>
      <c r="T417" s="16">
        <v>10221</v>
      </c>
      <c r="U417" s="16">
        <v>982</v>
      </c>
      <c r="V417" s="16">
        <v>2087</v>
      </c>
      <c r="W417" s="16">
        <v>795</v>
      </c>
      <c r="X417" s="16">
        <v>50631</v>
      </c>
      <c r="Y417" s="16">
        <v>3864</v>
      </c>
      <c r="Z417" s="7">
        <v>1.06</v>
      </c>
      <c r="AA417" s="7">
        <v>1.26</v>
      </c>
      <c r="AB417" s="16">
        <v>1054219</v>
      </c>
      <c r="AC417" s="16">
        <v>200650</v>
      </c>
      <c r="AD417" s="16">
        <v>19604</v>
      </c>
      <c r="AE417" s="16">
        <v>9123</v>
      </c>
      <c r="AF417" s="16">
        <v>406875</v>
      </c>
      <c r="AG417" s="16">
        <v>201521</v>
      </c>
      <c r="AH417">
        <v>3</v>
      </c>
      <c r="AI417" t="s">
        <v>18</v>
      </c>
      <c r="AJ417">
        <v>2</v>
      </c>
      <c r="AK417">
        <v>4</v>
      </c>
      <c r="AL417">
        <v>3</v>
      </c>
    </row>
    <row r="418" spans="1:38" x14ac:dyDescent="0.2">
      <c r="A418">
        <v>249</v>
      </c>
      <c r="B418">
        <v>218</v>
      </c>
      <c r="C418" t="s">
        <v>99</v>
      </c>
      <c r="D418" t="s">
        <v>406</v>
      </c>
      <c r="E418" t="s">
        <v>407</v>
      </c>
      <c r="F418" s="9">
        <v>2.64</v>
      </c>
      <c r="G418" s="15">
        <v>6474</v>
      </c>
      <c r="H418" s="16">
        <v>404</v>
      </c>
      <c r="I418" s="17">
        <v>1.05</v>
      </c>
      <c r="J418" s="7">
        <v>1.19</v>
      </c>
      <c r="K418" s="7">
        <v>1.06</v>
      </c>
      <c r="L418" s="14">
        <v>39.700000000000003</v>
      </c>
      <c r="M418" s="14">
        <v>41.3</v>
      </c>
      <c r="N418" s="14">
        <v>41.1</v>
      </c>
      <c r="O418" s="14">
        <v>42.51</v>
      </c>
      <c r="P418">
        <v>268</v>
      </c>
      <c r="Q418" s="16">
        <v>11262</v>
      </c>
      <c r="R418" s="16">
        <v>4327</v>
      </c>
      <c r="S418" s="16">
        <v>8684</v>
      </c>
      <c r="T418" s="16">
        <v>4048</v>
      </c>
      <c r="U418" s="16">
        <v>235</v>
      </c>
      <c r="V418" s="16">
        <v>568</v>
      </c>
      <c r="W418" s="16">
        <v>262</v>
      </c>
      <c r="X418" s="16">
        <v>17059</v>
      </c>
      <c r="Y418" s="16">
        <v>1065</v>
      </c>
      <c r="Z418" s="7">
        <v>1.04</v>
      </c>
      <c r="AA418" s="7">
        <v>1.17</v>
      </c>
      <c r="AB418" s="16">
        <v>352453</v>
      </c>
      <c r="AC418" s="16">
        <v>55917</v>
      </c>
      <c r="AD418" s="16">
        <v>8723</v>
      </c>
      <c r="AE418" s="16">
        <v>2796</v>
      </c>
      <c r="AF418" s="16">
        <v>178277</v>
      </c>
      <c r="AG418" s="16">
        <v>62124</v>
      </c>
      <c r="AH418">
        <v>3</v>
      </c>
      <c r="AI418" t="s">
        <v>18</v>
      </c>
      <c r="AK418">
        <v>2</v>
      </c>
      <c r="AL418">
        <v>7</v>
      </c>
    </row>
    <row r="419" spans="1:38" x14ac:dyDescent="0.2">
      <c r="A419">
        <v>250</v>
      </c>
      <c r="B419">
        <v>215</v>
      </c>
      <c r="C419" t="s">
        <v>80</v>
      </c>
      <c r="D419" t="s">
        <v>831</v>
      </c>
      <c r="E419" t="s">
        <v>228</v>
      </c>
      <c r="F419" s="9">
        <v>5.0199999999999996</v>
      </c>
      <c r="G419" s="15">
        <v>6469</v>
      </c>
      <c r="H419" s="16">
        <v>405</v>
      </c>
      <c r="I419" s="17">
        <v>1.0900000000000001</v>
      </c>
      <c r="J419" s="7">
        <v>1.24</v>
      </c>
      <c r="K419" s="7">
        <v>1.1100000000000001</v>
      </c>
      <c r="L419" s="14">
        <v>53.5</v>
      </c>
      <c r="M419" s="14">
        <v>58.3</v>
      </c>
      <c r="N419" s="14">
        <v>53.3</v>
      </c>
      <c r="O419" s="14">
        <v>58.08</v>
      </c>
      <c r="P419">
        <v>593</v>
      </c>
      <c r="Q419" s="16">
        <v>40170</v>
      </c>
      <c r="R419" s="16">
        <v>9653</v>
      </c>
      <c r="S419" s="16">
        <v>16107</v>
      </c>
      <c r="T419" s="16">
        <v>6736</v>
      </c>
      <c r="U419" s="16">
        <v>523</v>
      </c>
      <c r="V419" s="16">
        <v>1087</v>
      </c>
      <c r="W419" s="16">
        <v>423</v>
      </c>
      <c r="X419" s="16">
        <v>32496</v>
      </c>
      <c r="Y419" s="16">
        <v>2033</v>
      </c>
      <c r="Z419" s="7">
        <v>1.0900000000000001</v>
      </c>
      <c r="AA419" s="7">
        <v>1.24</v>
      </c>
      <c r="AB419" s="16">
        <v>646627</v>
      </c>
      <c r="AC419" s="16">
        <v>102386</v>
      </c>
      <c r="AD419" s="16">
        <v>4118</v>
      </c>
      <c r="AE419" s="16">
        <v>3258</v>
      </c>
      <c r="AF419" s="16">
        <v>87214</v>
      </c>
      <c r="AG419" s="16">
        <v>71695</v>
      </c>
      <c r="AH419">
        <v>3</v>
      </c>
      <c r="AI419" t="s">
        <v>18</v>
      </c>
      <c r="AJ419">
        <v>2</v>
      </c>
      <c r="AK419">
        <v>4</v>
      </c>
      <c r="AL419">
        <v>3</v>
      </c>
    </row>
    <row r="420" spans="1:38" x14ac:dyDescent="0.2">
      <c r="A420">
        <v>251</v>
      </c>
      <c r="B420">
        <v>300</v>
      </c>
      <c r="C420" t="s">
        <v>140</v>
      </c>
      <c r="D420" t="s">
        <v>160</v>
      </c>
      <c r="E420" t="s">
        <v>170</v>
      </c>
      <c r="F420" s="9">
        <v>4.84</v>
      </c>
      <c r="G420" s="15">
        <v>6458</v>
      </c>
      <c r="H420" s="16">
        <v>196</v>
      </c>
      <c r="I420" s="17">
        <v>1.01</v>
      </c>
      <c r="J420" s="7">
        <v>1.0900000000000001</v>
      </c>
      <c r="K420" s="7">
        <v>1.02</v>
      </c>
      <c r="L420" s="14">
        <v>48.9</v>
      </c>
      <c r="M420" s="14">
        <v>47.8</v>
      </c>
      <c r="N420" s="14">
        <v>48.8</v>
      </c>
      <c r="O420" s="14">
        <v>47.75</v>
      </c>
      <c r="P420">
        <v>90</v>
      </c>
      <c r="Q420" s="16">
        <v>138527</v>
      </c>
      <c r="R420" s="16">
        <v>5000</v>
      </c>
      <c r="S420" s="16">
        <v>16142</v>
      </c>
      <c r="T420" s="16">
        <v>10093</v>
      </c>
      <c r="U420" s="16">
        <v>105</v>
      </c>
      <c r="V420" s="16">
        <v>552</v>
      </c>
      <c r="W420" s="16">
        <v>294</v>
      </c>
      <c r="X420" s="16">
        <v>31235</v>
      </c>
      <c r="Y420" s="16">
        <v>950</v>
      </c>
      <c r="Z420" s="7">
        <v>1.01</v>
      </c>
      <c r="AA420" s="7">
        <v>1.0900000000000001</v>
      </c>
      <c r="AB420" s="16">
        <v>610835</v>
      </c>
      <c r="AC420" s="16">
        <v>48910</v>
      </c>
      <c r="AD420" s="16">
        <v>13478</v>
      </c>
      <c r="AE420" s="16">
        <v>2032</v>
      </c>
      <c r="AF420" s="16">
        <v>269160</v>
      </c>
      <c r="AG420" s="16">
        <v>44889</v>
      </c>
      <c r="AH420">
        <v>3</v>
      </c>
      <c r="AI420" t="s">
        <v>18</v>
      </c>
      <c r="AJ420">
        <v>3</v>
      </c>
      <c r="AK420">
        <v>2</v>
      </c>
      <c r="AL420">
        <v>0.99999999999999989</v>
      </c>
    </row>
    <row r="421" spans="1:38" x14ac:dyDescent="0.2">
      <c r="A421">
        <v>252</v>
      </c>
      <c r="B421">
        <v>308</v>
      </c>
      <c r="C421" t="s">
        <v>213</v>
      </c>
      <c r="D421" t="s">
        <v>615</v>
      </c>
      <c r="E421" t="s">
        <v>616</v>
      </c>
      <c r="F421" s="9">
        <v>5.0199999999999996</v>
      </c>
      <c r="G421" s="15">
        <v>6446</v>
      </c>
      <c r="H421" s="16">
        <v>189</v>
      </c>
      <c r="I421" s="17">
        <v>1.05</v>
      </c>
      <c r="J421" s="7">
        <v>1.2</v>
      </c>
      <c r="K421" s="7">
        <v>1.06</v>
      </c>
      <c r="L421" s="14">
        <v>48.3</v>
      </c>
      <c r="M421" s="14">
        <v>50.3</v>
      </c>
      <c r="N421" s="14">
        <v>48.3</v>
      </c>
      <c r="O421" s="14">
        <v>50.32</v>
      </c>
      <c r="P421">
        <v>440</v>
      </c>
      <c r="Q421" s="16">
        <v>57772</v>
      </c>
      <c r="R421" s="16">
        <v>10078</v>
      </c>
      <c r="S421" s="16">
        <v>16125</v>
      </c>
      <c r="T421" s="16">
        <v>6145</v>
      </c>
      <c r="U421" s="16">
        <v>250</v>
      </c>
      <c r="V421" s="16">
        <v>520</v>
      </c>
      <c r="W421" s="16">
        <v>180</v>
      </c>
      <c r="X421" s="16">
        <v>32348</v>
      </c>
      <c r="Y421" s="16">
        <v>950</v>
      </c>
      <c r="Z421" s="7">
        <v>1.05</v>
      </c>
      <c r="AA421" s="7">
        <v>1.2</v>
      </c>
      <c r="AB421" s="16">
        <v>624067</v>
      </c>
      <c r="AC421" s="16">
        <v>49674</v>
      </c>
      <c r="AD421" s="16">
        <v>10136</v>
      </c>
      <c r="AE421" s="16">
        <v>2428</v>
      </c>
      <c r="AF421" s="16">
        <v>204430</v>
      </c>
      <c r="AG421" s="16">
        <v>53390</v>
      </c>
      <c r="AH421">
        <v>3</v>
      </c>
      <c r="AI421" t="s">
        <v>18</v>
      </c>
      <c r="AJ421">
        <v>1</v>
      </c>
      <c r="AK421">
        <v>1</v>
      </c>
      <c r="AL421">
        <v>1.9999999999999998</v>
      </c>
    </row>
    <row r="422" spans="1:38" x14ac:dyDescent="0.2">
      <c r="A422">
        <v>253</v>
      </c>
      <c r="B422">
        <v>187</v>
      </c>
      <c r="C422" t="s">
        <v>42</v>
      </c>
      <c r="D422" t="s">
        <v>460</v>
      </c>
      <c r="E422" t="s">
        <v>478</v>
      </c>
      <c r="F422" s="9">
        <v>24.22</v>
      </c>
      <c r="G422" s="15">
        <v>6382</v>
      </c>
      <c r="H422" s="16">
        <v>518</v>
      </c>
      <c r="I422" s="17">
        <v>1.02</v>
      </c>
      <c r="J422" s="7">
        <v>1.25</v>
      </c>
      <c r="K422" s="7">
        <v>1.05</v>
      </c>
      <c r="L422" s="14">
        <v>57.7</v>
      </c>
      <c r="M422" s="14">
        <v>58.1</v>
      </c>
      <c r="N422" s="14">
        <v>57.3</v>
      </c>
      <c r="O422" s="14">
        <v>57.77</v>
      </c>
      <c r="P422">
        <v>328</v>
      </c>
      <c r="Q422" s="16">
        <v>633015</v>
      </c>
      <c r="R422" s="16">
        <v>41131</v>
      </c>
      <c r="S422" s="16">
        <v>75461</v>
      </c>
      <c r="T422" s="16">
        <v>38014</v>
      </c>
      <c r="U422" s="16">
        <v>2545</v>
      </c>
      <c r="V422" s="16">
        <v>6689</v>
      </c>
      <c r="W422" s="16">
        <v>3320</v>
      </c>
      <c r="X422" s="16">
        <v>154606</v>
      </c>
      <c r="Y422" s="16">
        <v>12554</v>
      </c>
      <c r="Z422" s="7">
        <v>1.02</v>
      </c>
      <c r="AA422" s="7">
        <v>1.26</v>
      </c>
      <c r="AB422" s="16">
        <v>3175828</v>
      </c>
      <c r="AC422" s="16">
        <v>619208</v>
      </c>
      <c r="AD422" s="16">
        <v>27123</v>
      </c>
      <c r="AE422" s="16">
        <v>13586</v>
      </c>
      <c r="AF422" s="16">
        <v>547357</v>
      </c>
      <c r="AG422" s="16">
        <v>285082</v>
      </c>
      <c r="AH422">
        <v>1</v>
      </c>
      <c r="AI422" t="s">
        <v>18</v>
      </c>
      <c r="AK422">
        <v>3</v>
      </c>
      <c r="AL422">
        <v>11</v>
      </c>
    </row>
    <row r="423" spans="1:38" x14ac:dyDescent="0.2">
      <c r="A423">
        <v>255</v>
      </c>
      <c r="B423">
        <v>223</v>
      </c>
      <c r="C423" t="s">
        <v>80</v>
      </c>
      <c r="D423" t="s">
        <v>565</v>
      </c>
      <c r="E423" t="s">
        <v>566</v>
      </c>
      <c r="F423" s="9">
        <v>0.5</v>
      </c>
      <c r="G423" s="15">
        <v>6354</v>
      </c>
      <c r="H423" s="16">
        <v>389</v>
      </c>
      <c r="I423" s="17">
        <v>1.04</v>
      </c>
      <c r="J423" s="7">
        <v>1.31</v>
      </c>
      <c r="K423" s="7">
        <v>1.05</v>
      </c>
      <c r="L423" s="14">
        <v>23.6</v>
      </c>
      <c r="M423" s="14">
        <v>24</v>
      </c>
      <c r="N423" s="14">
        <v>23.4</v>
      </c>
      <c r="O423" s="14">
        <v>23.98</v>
      </c>
      <c r="P423">
        <v>403</v>
      </c>
      <c r="Q423" s="16">
        <v>1709</v>
      </c>
      <c r="R423" s="16">
        <v>479</v>
      </c>
      <c r="S423" s="16">
        <v>2040</v>
      </c>
      <c r="T423" s="16">
        <v>683</v>
      </c>
      <c r="U423" s="16">
        <v>27</v>
      </c>
      <c r="V423" s="16">
        <v>132</v>
      </c>
      <c r="W423" s="16">
        <v>37</v>
      </c>
      <c r="X423" s="16">
        <v>3203</v>
      </c>
      <c r="Y423" s="16">
        <v>196</v>
      </c>
      <c r="Z423" s="7">
        <v>1.05</v>
      </c>
      <c r="AA423" s="7">
        <v>1.31</v>
      </c>
      <c r="AB423" s="16">
        <v>65883</v>
      </c>
      <c r="AC423" s="16">
        <v>9765</v>
      </c>
      <c r="AD423" s="16">
        <v>1572</v>
      </c>
      <c r="AE423" s="16">
        <v>269</v>
      </c>
      <c r="AF423" s="16">
        <v>31414</v>
      </c>
      <c r="AG423" s="16">
        <v>5883</v>
      </c>
      <c r="AH423">
        <v>3</v>
      </c>
      <c r="AI423" t="s">
        <v>18</v>
      </c>
      <c r="AK423">
        <v>4</v>
      </c>
      <c r="AL423">
        <v>13</v>
      </c>
    </row>
    <row r="424" spans="1:38" x14ac:dyDescent="0.2">
      <c r="A424">
        <v>256</v>
      </c>
      <c r="B424">
        <v>292</v>
      </c>
      <c r="C424" t="s">
        <v>343</v>
      </c>
      <c r="D424" t="s">
        <v>767</v>
      </c>
      <c r="E424" t="s">
        <v>772</v>
      </c>
      <c r="F424" s="9">
        <v>16.3</v>
      </c>
      <c r="G424" s="15">
        <v>6283</v>
      </c>
      <c r="H424" s="16">
        <v>211</v>
      </c>
      <c r="I424" s="17">
        <v>1.04</v>
      </c>
      <c r="J424" s="7">
        <v>1.1599999999999999</v>
      </c>
      <c r="K424" s="7">
        <v>1.05</v>
      </c>
      <c r="L424" s="14">
        <v>51.8</v>
      </c>
      <c r="M424" s="14">
        <v>53.1</v>
      </c>
      <c r="N424" s="14">
        <v>54.1</v>
      </c>
      <c r="O424" s="14">
        <v>54.99</v>
      </c>
      <c r="P424">
        <v>548</v>
      </c>
      <c r="Q424" s="16">
        <v>132992</v>
      </c>
      <c r="R424" s="16">
        <v>24776</v>
      </c>
      <c r="S424" s="16">
        <v>56094</v>
      </c>
      <c r="T424" s="16">
        <v>21536</v>
      </c>
      <c r="U424" s="16">
        <v>640</v>
      </c>
      <c r="V424" s="16">
        <v>2032</v>
      </c>
      <c r="W424" s="16">
        <v>773</v>
      </c>
      <c r="X424" s="16">
        <v>102406</v>
      </c>
      <c r="Y424" s="16">
        <v>3445</v>
      </c>
      <c r="Z424" s="7">
        <v>1.03</v>
      </c>
      <c r="AA424" s="7">
        <v>1.1399999999999999</v>
      </c>
      <c r="AB424" s="16">
        <v>2004787</v>
      </c>
      <c r="AC424" s="16">
        <v>174145</v>
      </c>
      <c r="AD424" s="16">
        <v>40410</v>
      </c>
      <c r="AE424" s="16">
        <v>5819</v>
      </c>
      <c r="AF424" s="16">
        <v>805749</v>
      </c>
      <c r="AG424" s="16">
        <v>128013</v>
      </c>
      <c r="AH424">
        <v>3</v>
      </c>
      <c r="AI424" t="s">
        <v>18</v>
      </c>
      <c r="AK424">
        <v>5</v>
      </c>
      <c r="AL424">
        <v>10</v>
      </c>
    </row>
    <row r="425" spans="1:38" x14ac:dyDescent="0.2">
      <c r="A425">
        <v>257</v>
      </c>
      <c r="B425">
        <v>171</v>
      </c>
      <c r="C425" t="s">
        <v>396</v>
      </c>
      <c r="D425" t="s">
        <v>397</v>
      </c>
      <c r="E425" t="s">
        <v>398</v>
      </c>
      <c r="F425" s="9">
        <v>7.69</v>
      </c>
      <c r="G425" s="15">
        <v>6269</v>
      </c>
      <c r="H425" s="16">
        <v>627</v>
      </c>
      <c r="I425" s="17">
        <v>1.05</v>
      </c>
      <c r="J425" s="7">
        <v>1.22</v>
      </c>
      <c r="K425" s="7">
        <v>1.1200000000000001</v>
      </c>
      <c r="L425" s="14">
        <v>48.5</v>
      </c>
      <c r="M425" s="14">
        <v>50.1</v>
      </c>
      <c r="N425" s="14">
        <v>51.8</v>
      </c>
      <c r="O425" s="14">
        <v>53.19</v>
      </c>
      <c r="P425">
        <v>262</v>
      </c>
      <c r="Q425" s="16">
        <v>67300</v>
      </c>
      <c r="R425" s="16">
        <v>14979</v>
      </c>
      <c r="S425" s="16">
        <v>22100</v>
      </c>
      <c r="T425" s="16">
        <v>11141</v>
      </c>
      <c r="U425" s="16">
        <v>1325</v>
      </c>
      <c r="V425" s="16">
        <v>2325</v>
      </c>
      <c r="W425" s="16">
        <v>1175</v>
      </c>
      <c r="X425" s="16">
        <v>48219</v>
      </c>
      <c r="Y425" s="16">
        <v>4824</v>
      </c>
      <c r="Z425" s="7">
        <v>1.04</v>
      </c>
      <c r="AA425" s="7">
        <v>1.18</v>
      </c>
      <c r="AB425" s="16">
        <v>1052731</v>
      </c>
      <c r="AC425" s="16">
        <v>246848</v>
      </c>
      <c r="AD425" s="16">
        <v>26225</v>
      </c>
      <c r="AE425" s="16">
        <v>9460</v>
      </c>
      <c r="AF425" s="16">
        <v>539200</v>
      </c>
      <c r="AG425" s="16">
        <v>210704</v>
      </c>
      <c r="AH425">
        <v>3</v>
      </c>
      <c r="AI425" t="s">
        <v>18</v>
      </c>
      <c r="AK425">
        <v>2</v>
      </c>
      <c r="AL425">
        <v>7</v>
      </c>
    </row>
    <row r="426" spans="1:38" x14ac:dyDescent="0.2">
      <c r="A426">
        <v>259</v>
      </c>
      <c r="B426">
        <v>258</v>
      </c>
      <c r="C426" t="s">
        <v>360</v>
      </c>
      <c r="D426" t="s">
        <v>19</v>
      </c>
      <c r="E426" t="s">
        <v>359</v>
      </c>
      <c r="F426" s="9">
        <v>12.05</v>
      </c>
      <c r="G426" s="15">
        <v>6211</v>
      </c>
      <c r="H426" s="16">
        <v>285</v>
      </c>
      <c r="I426" s="17">
        <v>1.03</v>
      </c>
      <c r="J426" s="7">
        <v>1.1200000000000001</v>
      </c>
      <c r="K426" s="7">
        <v>1.04</v>
      </c>
      <c r="L426" s="14">
        <v>57.9</v>
      </c>
      <c r="M426" s="14">
        <v>58.7</v>
      </c>
      <c r="N426" s="14">
        <v>57.6</v>
      </c>
      <c r="O426" s="14">
        <v>58.46</v>
      </c>
      <c r="P426">
        <v>231</v>
      </c>
      <c r="Q426" s="16">
        <v>153583</v>
      </c>
      <c r="R426" s="16">
        <v>18447</v>
      </c>
      <c r="S426" s="16">
        <v>37775</v>
      </c>
      <c r="T426" s="16">
        <v>18596</v>
      </c>
      <c r="U426" s="16">
        <v>735</v>
      </c>
      <c r="V426" s="16">
        <v>1835</v>
      </c>
      <c r="W426" s="16">
        <v>867</v>
      </c>
      <c r="X426" s="16">
        <v>74817</v>
      </c>
      <c r="Y426" s="16">
        <v>3437</v>
      </c>
      <c r="Z426" s="7">
        <v>1.03</v>
      </c>
      <c r="AA426" s="7">
        <v>1.1200000000000001</v>
      </c>
      <c r="AB426" s="16">
        <v>1494749</v>
      </c>
      <c r="AC426" s="16">
        <v>175289</v>
      </c>
      <c r="AD426" s="16">
        <v>31048</v>
      </c>
      <c r="AE426" s="16">
        <v>6590</v>
      </c>
      <c r="AF426" s="16">
        <v>622976</v>
      </c>
      <c r="AG426" s="16">
        <v>143821</v>
      </c>
      <c r="AH426">
        <v>3</v>
      </c>
      <c r="AI426" t="s">
        <v>18</v>
      </c>
      <c r="AK426">
        <v>3</v>
      </c>
      <c r="AL426">
        <v>9</v>
      </c>
    </row>
    <row r="427" spans="1:38" x14ac:dyDescent="0.2">
      <c r="A427">
        <v>261</v>
      </c>
      <c r="B427">
        <v>210</v>
      </c>
      <c r="C427" t="s">
        <v>34</v>
      </c>
      <c r="D427" t="s">
        <v>722</v>
      </c>
      <c r="E427" t="s">
        <v>426</v>
      </c>
      <c r="F427" s="9">
        <v>0.32</v>
      </c>
      <c r="G427" s="15">
        <v>5989</v>
      </c>
      <c r="H427" s="16">
        <v>421</v>
      </c>
      <c r="I427" s="17">
        <v>1.07</v>
      </c>
      <c r="J427" s="7">
        <v>1.39</v>
      </c>
      <c r="K427" s="7">
        <v>1.1100000000000001</v>
      </c>
      <c r="L427" s="14">
        <v>24.1</v>
      </c>
      <c r="M427" s="14">
        <v>25.4</v>
      </c>
      <c r="N427" s="14">
        <v>24.9</v>
      </c>
      <c r="O427" s="14">
        <v>25.39</v>
      </c>
      <c r="P427">
        <v>512</v>
      </c>
      <c r="Q427" s="16">
        <v>1162</v>
      </c>
      <c r="R427" s="16">
        <v>501</v>
      </c>
      <c r="S427" s="16">
        <v>1196</v>
      </c>
      <c r="T427" s="16">
        <v>207</v>
      </c>
      <c r="U427" s="16">
        <v>23</v>
      </c>
      <c r="V427" s="16">
        <v>97</v>
      </c>
      <c r="W427" s="16">
        <v>14</v>
      </c>
      <c r="X427" s="16">
        <v>1904</v>
      </c>
      <c r="Y427" s="16">
        <v>134</v>
      </c>
      <c r="Z427" s="7">
        <v>1.05</v>
      </c>
      <c r="AA427" s="7">
        <v>1.39</v>
      </c>
      <c r="AB427" s="16">
        <v>39797</v>
      </c>
      <c r="AC427" s="16">
        <v>6692</v>
      </c>
      <c r="AD427" s="16">
        <v>992</v>
      </c>
      <c r="AE427" s="16">
        <v>195</v>
      </c>
      <c r="AF427" s="16">
        <v>19857</v>
      </c>
      <c r="AG427" s="16">
        <v>4245</v>
      </c>
      <c r="AH427">
        <v>3</v>
      </c>
      <c r="AI427" t="s">
        <v>18</v>
      </c>
      <c r="AK427">
        <v>3</v>
      </c>
      <c r="AL427">
        <v>11</v>
      </c>
    </row>
    <row r="428" spans="1:38" x14ac:dyDescent="0.2">
      <c r="A428">
        <v>263</v>
      </c>
      <c r="B428">
        <v>235</v>
      </c>
      <c r="C428" t="s">
        <v>197</v>
      </c>
      <c r="D428" t="s">
        <v>233</v>
      </c>
      <c r="E428" t="s">
        <v>234</v>
      </c>
      <c r="F428" s="9">
        <v>4.3600000000000003</v>
      </c>
      <c r="G428" s="15">
        <v>5923</v>
      </c>
      <c r="H428" s="16">
        <v>347</v>
      </c>
      <c r="I428" s="17">
        <v>1.06</v>
      </c>
      <c r="J428" s="7">
        <v>1.24</v>
      </c>
      <c r="K428" s="7">
        <v>1.07</v>
      </c>
      <c r="L428" s="14">
        <v>35.299999999999997</v>
      </c>
      <c r="M428" s="14">
        <v>36.200000000000003</v>
      </c>
      <c r="N428" s="14">
        <v>36.6</v>
      </c>
      <c r="O428" s="14">
        <v>37.29</v>
      </c>
      <c r="P428">
        <v>143</v>
      </c>
      <c r="Q428" s="16">
        <v>20520</v>
      </c>
      <c r="R428" s="16">
        <v>6390</v>
      </c>
      <c r="S428" s="16">
        <v>13960</v>
      </c>
      <c r="T428" s="16">
        <v>5443</v>
      </c>
      <c r="U428" s="16">
        <v>304</v>
      </c>
      <c r="V428" s="16">
        <v>860</v>
      </c>
      <c r="W428" s="16">
        <v>347</v>
      </c>
      <c r="X428" s="16">
        <v>25793</v>
      </c>
      <c r="Y428" s="16">
        <v>1511</v>
      </c>
      <c r="Z428" s="7">
        <v>1.04</v>
      </c>
      <c r="AA428" s="7">
        <v>1.23</v>
      </c>
      <c r="AB428" s="16">
        <v>528968</v>
      </c>
      <c r="AC428" s="16">
        <v>77043</v>
      </c>
      <c r="AD428" s="16">
        <v>12735</v>
      </c>
      <c r="AE428" s="16">
        <v>2854</v>
      </c>
      <c r="AF428" s="16">
        <v>256786</v>
      </c>
      <c r="AG428" s="16">
        <v>63174</v>
      </c>
      <c r="AH428">
        <v>3</v>
      </c>
      <c r="AI428" t="s">
        <v>18</v>
      </c>
      <c r="AK428">
        <v>2</v>
      </c>
      <c r="AL428">
        <v>15</v>
      </c>
    </row>
    <row r="429" spans="1:38" x14ac:dyDescent="0.2">
      <c r="A429">
        <v>264</v>
      </c>
      <c r="B429">
        <v>243</v>
      </c>
      <c r="C429" t="s">
        <v>80</v>
      </c>
      <c r="D429" t="s">
        <v>922</v>
      </c>
      <c r="E429" t="s">
        <v>924</v>
      </c>
      <c r="F429" s="9">
        <v>3.7</v>
      </c>
      <c r="G429" s="15">
        <v>5897</v>
      </c>
      <c r="H429" s="16">
        <v>328</v>
      </c>
      <c r="I429" s="17">
        <v>1.1000000000000001</v>
      </c>
      <c r="J429" s="7">
        <v>1.34</v>
      </c>
      <c r="K429" s="7">
        <v>1.2</v>
      </c>
      <c r="L429" s="14">
        <v>49.6</v>
      </c>
      <c r="M429" s="14">
        <v>54.1</v>
      </c>
      <c r="N429" s="14">
        <v>49.8</v>
      </c>
      <c r="O429" s="14">
        <v>54.57</v>
      </c>
      <c r="P429">
        <v>666</v>
      </c>
      <c r="Q429" s="16">
        <v>27156</v>
      </c>
      <c r="R429" s="16">
        <v>7657</v>
      </c>
      <c r="S429" s="16">
        <v>12411</v>
      </c>
      <c r="T429" s="16">
        <v>1752</v>
      </c>
      <c r="U429" s="16">
        <v>371</v>
      </c>
      <c r="V429" s="16">
        <v>752</v>
      </c>
      <c r="W429" s="16">
        <v>90</v>
      </c>
      <c r="X429" s="16">
        <v>21820</v>
      </c>
      <c r="Y429" s="16">
        <v>1213</v>
      </c>
      <c r="Z429" s="7">
        <v>1.1000000000000001</v>
      </c>
      <c r="AA429" s="7">
        <v>1.32</v>
      </c>
      <c r="AB429" s="16">
        <v>440592</v>
      </c>
      <c r="AC429" s="16">
        <v>64439</v>
      </c>
      <c r="AD429" s="16">
        <v>8199</v>
      </c>
      <c r="AE429" s="16">
        <v>3559</v>
      </c>
      <c r="AF429" s="16">
        <v>169643</v>
      </c>
      <c r="AG429" s="16">
        <v>78727</v>
      </c>
      <c r="AH429">
        <v>3</v>
      </c>
      <c r="AI429" t="s">
        <v>18</v>
      </c>
      <c r="AJ429">
        <v>2</v>
      </c>
      <c r="AK429">
        <v>4</v>
      </c>
      <c r="AL429">
        <v>3</v>
      </c>
    </row>
    <row r="430" spans="1:38" x14ac:dyDescent="0.2">
      <c r="A430">
        <v>265</v>
      </c>
      <c r="B430">
        <v>374</v>
      </c>
      <c r="C430" t="s">
        <v>2</v>
      </c>
      <c r="D430" t="s">
        <v>878</v>
      </c>
      <c r="E430" t="s">
        <v>883</v>
      </c>
      <c r="F430" s="9">
        <v>7.06</v>
      </c>
      <c r="G430" s="15">
        <v>5805</v>
      </c>
      <c r="H430" s="16">
        <v>96</v>
      </c>
      <c r="I430" s="17">
        <v>1.02</v>
      </c>
      <c r="J430" s="7">
        <v>1.1399999999999999</v>
      </c>
      <c r="K430" s="7">
        <v>1.03</v>
      </c>
      <c r="L430" s="14">
        <v>61.8</v>
      </c>
      <c r="M430" s="14">
        <v>62.6</v>
      </c>
      <c r="N430" s="14">
        <v>62</v>
      </c>
      <c r="O430" s="14">
        <v>63.02</v>
      </c>
      <c r="P430">
        <v>632</v>
      </c>
      <c r="Q430" s="16">
        <v>156680</v>
      </c>
      <c r="R430" s="16">
        <v>11074</v>
      </c>
      <c r="S430" s="16">
        <v>19991</v>
      </c>
      <c r="T430" s="16">
        <v>9915</v>
      </c>
      <c r="U430" s="16">
        <v>153</v>
      </c>
      <c r="V430" s="16">
        <v>361</v>
      </c>
      <c r="W430" s="16">
        <v>167</v>
      </c>
      <c r="X430" s="16">
        <v>40981</v>
      </c>
      <c r="Y430" s="16">
        <v>681</v>
      </c>
      <c r="Z430" s="7">
        <v>1.03</v>
      </c>
      <c r="AA430" s="7">
        <v>1.1399999999999999</v>
      </c>
      <c r="AB430" s="16">
        <v>764348</v>
      </c>
      <c r="AC430" s="16">
        <v>33761</v>
      </c>
      <c r="AD430" s="16">
        <v>7369</v>
      </c>
      <c r="AE430" s="16">
        <v>853</v>
      </c>
      <c r="AF430" s="16">
        <v>143132</v>
      </c>
      <c r="AG430" s="16">
        <v>15818</v>
      </c>
      <c r="AH430">
        <v>1</v>
      </c>
      <c r="AI430" t="s">
        <v>18</v>
      </c>
      <c r="AJ430">
        <v>2</v>
      </c>
      <c r="AK430">
        <v>4</v>
      </c>
      <c r="AL430">
        <v>3</v>
      </c>
    </row>
    <row r="431" spans="1:38" x14ac:dyDescent="0.2">
      <c r="A431">
        <v>266</v>
      </c>
      <c r="B431">
        <v>289</v>
      </c>
      <c r="C431" t="s">
        <v>953</v>
      </c>
      <c r="D431" t="s">
        <v>951</v>
      </c>
      <c r="E431" t="s">
        <v>952</v>
      </c>
      <c r="F431" s="9">
        <v>81.33</v>
      </c>
      <c r="G431" s="15">
        <v>5738</v>
      </c>
      <c r="H431" s="16">
        <v>218</v>
      </c>
      <c r="I431" s="17">
        <v>1.0900000000000001</v>
      </c>
      <c r="J431" s="7">
        <v>1.28</v>
      </c>
      <c r="K431" s="7">
        <v>1.1299999999999999</v>
      </c>
      <c r="L431" s="14">
        <v>43.6</v>
      </c>
      <c r="M431" s="14">
        <v>46.5</v>
      </c>
      <c r="N431" s="14">
        <v>42.7</v>
      </c>
      <c r="O431" s="14">
        <v>45.37</v>
      </c>
      <c r="P431">
        <v>692</v>
      </c>
      <c r="Q431" s="16">
        <v>362263</v>
      </c>
      <c r="R431" s="16">
        <v>140943</v>
      </c>
      <c r="S431" s="16">
        <v>237288</v>
      </c>
      <c r="T431" s="16">
        <v>88451</v>
      </c>
      <c r="U431" s="16">
        <v>4502</v>
      </c>
      <c r="V431" s="16">
        <v>9788</v>
      </c>
      <c r="W431" s="16">
        <v>3402</v>
      </c>
      <c r="X431" s="16">
        <v>466681</v>
      </c>
      <c r="Y431" s="16">
        <v>17692</v>
      </c>
      <c r="Z431" s="7">
        <v>1.08</v>
      </c>
      <c r="AA431" s="7">
        <v>1.27</v>
      </c>
      <c r="AB431" s="16">
        <v>9255156</v>
      </c>
      <c r="AC431" s="16">
        <v>910840</v>
      </c>
      <c r="AD431" s="16">
        <v>214691</v>
      </c>
      <c r="AE431" s="16">
        <v>38131</v>
      </c>
      <c r="AF431" s="16">
        <v>4298676</v>
      </c>
      <c r="AG431" s="16">
        <v>839082</v>
      </c>
      <c r="AH431">
        <v>3</v>
      </c>
      <c r="AI431" t="s">
        <v>18</v>
      </c>
      <c r="AK431">
        <v>5</v>
      </c>
      <c r="AL431">
        <v>10</v>
      </c>
    </row>
    <row r="432" spans="1:38" x14ac:dyDescent="0.2">
      <c r="A432">
        <v>267</v>
      </c>
      <c r="B432">
        <v>237</v>
      </c>
      <c r="C432" t="s">
        <v>360</v>
      </c>
      <c r="D432" t="s">
        <v>19</v>
      </c>
      <c r="E432" t="s">
        <v>363</v>
      </c>
      <c r="F432" s="9">
        <v>8.3000000000000007</v>
      </c>
      <c r="G432" s="15">
        <v>5676</v>
      </c>
      <c r="H432" s="16">
        <v>340</v>
      </c>
      <c r="I432" s="17">
        <v>1.06</v>
      </c>
      <c r="J432" s="7">
        <v>1.19</v>
      </c>
      <c r="K432" s="7">
        <v>1.1000000000000001</v>
      </c>
      <c r="L432" s="14">
        <v>45.7</v>
      </c>
      <c r="M432" s="14">
        <v>47.9</v>
      </c>
      <c r="N432" s="14">
        <v>47.3</v>
      </c>
      <c r="O432" s="14">
        <v>49.55</v>
      </c>
      <c r="P432">
        <v>233</v>
      </c>
      <c r="Q432" s="16">
        <v>56294</v>
      </c>
      <c r="R432" s="16">
        <v>13533</v>
      </c>
      <c r="S432" s="16">
        <v>22857</v>
      </c>
      <c r="T432" s="16">
        <v>10695</v>
      </c>
      <c r="U432" s="16">
        <v>720</v>
      </c>
      <c r="V432" s="16">
        <v>1449</v>
      </c>
      <c r="W432" s="16">
        <v>655</v>
      </c>
      <c r="X432" s="16">
        <v>47085</v>
      </c>
      <c r="Y432" s="16">
        <v>2825</v>
      </c>
      <c r="Z432" s="7">
        <v>1.06</v>
      </c>
      <c r="AA432" s="7">
        <v>1.18</v>
      </c>
      <c r="AB432" s="16">
        <v>961795</v>
      </c>
      <c r="AC432" s="16">
        <v>144951</v>
      </c>
      <c r="AD432" s="16">
        <v>20293</v>
      </c>
      <c r="AE432" s="16">
        <v>5794</v>
      </c>
      <c r="AF432" s="16">
        <v>412487</v>
      </c>
      <c r="AG432" s="16">
        <v>128386</v>
      </c>
      <c r="AH432">
        <v>3</v>
      </c>
      <c r="AI432" t="s">
        <v>18</v>
      </c>
      <c r="AK432">
        <v>3</v>
      </c>
      <c r="AL432">
        <v>9</v>
      </c>
    </row>
    <row r="433" spans="1:38" x14ac:dyDescent="0.2">
      <c r="A433">
        <v>268</v>
      </c>
      <c r="B433">
        <v>245</v>
      </c>
      <c r="C433" t="s">
        <v>260</v>
      </c>
      <c r="D433" t="s">
        <v>263</v>
      </c>
      <c r="E433" t="s">
        <v>264</v>
      </c>
      <c r="F433" s="9">
        <v>11.05</v>
      </c>
      <c r="G433" s="15">
        <v>5651</v>
      </c>
      <c r="H433" s="16">
        <v>325</v>
      </c>
      <c r="I433" s="17">
        <v>1.06</v>
      </c>
      <c r="J433" s="7">
        <v>1.19</v>
      </c>
      <c r="K433" s="7">
        <v>1.07</v>
      </c>
      <c r="L433" s="14">
        <v>42.5</v>
      </c>
      <c r="M433" s="14">
        <v>44.5</v>
      </c>
      <c r="N433" s="14">
        <v>43.7</v>
      </c>
      <c r="O433" s="14">
        <v>45.39</v>
      </c>
      <c r="P433">
        <v>159</v>
      </c>
      <c r="Q433" s="16">
        <v>73294</v>
      </c>
      <c r="R433" s="16">
        <v>17198</v>
      </c>
      <c r="S433" s="16">
        <v>30600</v>
      </c>
      <c r="T433" s="16">
        <v>14630</v>
      </c>
      <c r="U433" s="16">
        <v>837</v>
      </c>
      <c r="V433" s="16">
        <v>1842</v>
      </c>
      <c r="W433" s="16">
        <v>913</v>
      </c>
      <c r="X433" s="16">
        <v>62428</v>
      </c>
      <c r="Y433" s="16">
        <v>3591</v>
      </c>
      <c r="Z433" s="7">
        <v>1.05</v>
      </c>
      <c r="AA433" s="7">
        <v>1.18</v>
      </c>
      <c r="AB433" s="16">
        <v>1281849</v>
      </c>
      <c r="AC433" s="16">
        <v>188476</v>
      </c>
      <c r="AD433" s="16">
        <v>32473</v>
      </c>
      <c r="AE433" s="16">
        <v>9385</v>
      </c>
      <c r="AF433" s="16">
        <v>660598</v>
      </c>
      <c r="AG433" s="16">
        <v>208209</v>
      </c>
      <c r="AH433">
        <v>3</v>
      </c>
      <c r="AI433" t="s">
        <v>18</v>
      </c>
      <c r="AK433">
        <v>4</v>
      </c>
      <c r="AL433">
        <v>13</v>
      </c>
    </row>
    <row r="434" spans="1:38" x14ac:dyDescent="0.2">
      <c r="A434">
        <v>269</v>
      </c>
      <c r="B434">
        <v>231</v>
      </c>
      <c r="C434" t="s">
        <v>80</v>
      </c>
      <c r="D434" t="s">
        <v>190</v>
      </c>
      <c r="E434" t="s">
        <v>225</v>
      </c>
      <c r="F434" s="9">
        <v>3.01</v>
      </c>
      <c r="G434" s="15">
        <v>5636</v>
      </c>
      <c r="H434" s="16">
        <v>353</v>
      </c>
      <c r="I434" s="17">
        <v>1.01</v>
      </c>
      <c r="J434" s="7">
        <v>1.19</v>
      </c>
      <c r="K434" s="7">
        <v>1.23</v>
      </c>
      <c r="L434" s="14">
        <v>64.400000000000006</v>
      </c>
      <c r="M434" s="14">
        <v>64.8</v>
      </c>
      <c r="N434" s="14">
        <v>64.5</v>
      </c>
      <c r="O434" s="14">
        <v>64.84</v>
      </c>
      <c r="P434">
        <v>134</v>
      </c>
      <c r="Q434" s="16">
        <v>252504</v>
      </c>
      <c r="R434" s="16">
        <v>8631</v>
      </c>
      <c r="S434" s="16">
        <v>6241</v>
      </c>
      <c r="T434" s="16">
        <v>2069</v>
      </c>
      <c r="U434" s="16">
        <v>436</v>
      </c>
      <c r="V434" s="16">
        <v>482</v>
      </c>
      <c r="W434" s="16">
        <v>143</v>
      </c>
      <c r="X434" s="16">
        <v>16941</v>
      </c>
      <c r="Y434" s="16">
        <v>1061</v>
      </c>
      <c r="Z434" s="7">
        <v>1.01</v>
      </c>
      <c r="AA434" s="7">
        <v>1.19</v>
      </c>
      <c r="AB434" s="16">
        <v>340802</v>
      </c>
      <c r="AC434" s="16">
        <v>51917</v>
      </c>
      <c r="AD434" s="16">
        <v>4021</v>
      </c>
      <c r="AE434" s="16">
        <v>948</v>
      </c>
      <c r="AF434" s="16">
        <v>78544</v>
      </c>
      <c r="AG434" s="16">
        <v>18754</v>
      </c>
      <c r="AH434">
        <v>1</v>
      </c>
      <c r="AI434" t="s">
        <v>18</v>
      </c>
      <c r="AJ434">
        <v>1</v>
      </c>
      <c r="AK434">
        <v>4</v>
      </c>
      <c r="AL434">
        <v>1.9999999999999998</v>
      </c>
    </row>
    <row r="435" spans="1:38" x14ac:dyDescent="0.2">
      <c r="A435">
        <v>272</v>
      </c>
      <c r="B435">
        <v>272</v>
      </c>
      <c r="C435" t="s">
        <v>99</v>
      </c>
      <c r="D435" t="s">
        <v>19</v>
      </c>
      <c r="E435" t="s">
        <v>393</v>
      </c>
      <c r="F435" s="9">
        <v>6.15</v>
      </c>
      <c r="G435" s="15">
        <v>5460</v>
      </c>
      <c r="H435" s="16">
        <v>259</v>
      </c>
      <c r="I435" s="17">
        <v>1.04</v>
      </c>
      <c r="J435" s="7">
        <v>1.18</v>
      </c>
      <c r="K435" s="7">
        <v>1.05</v>
      </c>
      <c r="L435" s="14">
        <v>46</v>
      </c>
      <c r="M435" s="14">
        <v>47.5</v>
      </c>
      <c r="N435" s="14">
        <v>46.3</v>
      </c>
      <c r="O435" s="14">
        <v>47.57</v>
      </c>
      <c r="P435">
        <v>259</v>
      </c>
      <c r="Q435" s="16">
        <v>67524</v>
      </c>
      <c r="R435" s="16">
        <v>8431</v>
      </c>
      <c r="S435" s="16">
        <v>17278</v>
      </c>
      <c r="T435" s="16">
        <v>7843</v>
      </c>
      <c r="U435" s="16">
        <v>323</v>
      </c>
      <c r="V435" s="16">
        <v>877</v>
      </c>
      <c r="W435" s="16">
        <v>393</v>
      </c>
      <c r="X435" s="16">
        <v>33553</v>
      </c>
      <c r="Y435" s="16">
        <v>1594</v>
      </c>
      <c r="Z435" s="7">
        <v>1.03</v>
      </c>
      <c r="AA435" s="7">
        <v>1.18</v>
      </c>
      <c r="AB435" s="16">
        <v>669637</v>
      </c>
      <c r="AC435" s="16">
        <v>84108</v>
      </c>
      <c r="AD435" s="16">
        <v>12671</v>
      </c>
      <c r="AE435" s="16">
        <v>4377</v>
      </c>
      <c r="AF435" s="16">
        <v>259826</v>
      </c>
      <c r="AG435" s="16">
        <v>97308</v>
      </c>
      <c r="AH435">
        <v>3</v>
      </c>
      <c r="AI435" t="s">
        <v>18</v>
      </c>
      <c r="AK435">
        <v>2</v>
      </c>
      <c r="AL435">
        <v>7</v>
      </c>
    </row>
    <row r="436" spans="1:38" x14ac:dyDescent="0.2">
      <c r="A436">
        <v>273</v>
      </c>
      <c r="B436">
        <v>230</v>
      </c>
      <c r="C436" t="s">
        <v>174</v>
      </c>
      <c r="D436" t="s">
        <v>424</v>
      </c>
      <c r="E436" t="s">
        <v>187</v>
      </c>
      <c r="F436" s="9">
        <v>0.51</v>
      </c>
      <c r="G436" s="15">
        <v>5244</v>
      </c>
      <c r="H436" s="16">
        <v>358</v>
      </c>
      <c r="I436" s="17">
        <v>1.1599999999999999</v>
      </c>
      <c r="J436" s="7">
        <v>1.51</v>
      </c>
      <c r="K436" s="7">
        <v>1.21</v>
      </c>
      <c r="L436" s="14">
        <v>16.8</v>
      </c>
      <c r="M436" s="14">
        <v>19.3</v>
      </c>
      <c r="N436" s="14">
        <v>16.7</v>
      </c>
      <c r="O436" s="14">
        <v>19.23</v>
      </c>
      <c r="P436">
        <v>279</v>
      </c>
      <c r="Q436" s="16">
        <v>615</v>
      </c>
      <c r="R436" s="16">
        <v>788</v>
      </c>
      <c r="S436" s="16">
        <v>1386</v>
      </c>
      <c r="T436" s="16">
        <v>474</v>
      </c>
      <c r="U436" s="16">
        <v>45</v>
      </c>
      <c r="V436" s="16">
        <v>100</v>
      </c>
      <c r="W436" s="16">
        <v>36</v>
      </c>
      <c r="X436" s="16">
        <v>2648</v>
      </c>
      <c r="Y436" s="16">
        <v>181</v>
      </c>
      <c r="Z436" s="7">
        <v>1.1599999999999999</v>
      </c>
      <c r="AA436" s="7">
        <v>1.5</v>
      </c>
      <c r="AB436" s="16">
        <v>54484</v>
      </c>
      <c r="AC436" s="16">
        <v>8822</v>
      </c>
      <c r="AD436" s="16">
        <v>1023</v>
      </c>
      <c r="AE436" s="16">
        <v>155</v>
      </c>
      <c r="AF436" s="16">
        <v>20426</v>
      </c>
      <c r="AG436" s="16">
        <v>3418</v>
      </c>
      <c r="AH436">
        <v>3</v>
      </c>
      <c r="AI436" t="s">
        <v>18</v>
      </c>
      <c r="AK436">
        <v>4</v>
      </c>
      <c r="AL436">
        <v>6</v>
      </c>
    </row>
    <row r="437" spans="1:38" x14ac:dyDescent="0.2">
      <c r="A437">
        <v>274</v>
      </c>
      <c r="B437">
        <v>217</v>
      </c>
      <c r="C437" t="s">
        <v>44</v>
      </c>
      <c r="D437" t="s">
        <v>28</v>
      </c>
      <c r="E437" t="s">
        <v>43</v>
      </c>
      <c r="F437" s="9">
        <v>3.04</v>
      </c>
      <c r="G437" s="15">
        <v>5241</v>
      </c>
      <c r="H437" s="16">
        <v>404</v>
      </c>
      <c r="I437" s="17">
        <v>1.07</v>
      </c>
      <c r="J437" s="7">
        <v>1.39</v>
      </c>
      <c r="K437" s="7">
        <v>1.08</v>
      </c>
      <c r="L437" s="14">
        <v>36.1</v>
      </c>
      <c r="M437" s="14">
        <v>37.5</v>
      </c>
      <c r="N437" s="14">
        <v>35.799999999999997</v>
      </c>
      <c r="O437" s="14">
        <v>37.520000000000003</v>
      </c>
      <c r="P437">
        <v>21</v>
      </c>
      <c r="Q437" s="16">
        <v>14943</v>
      </c>
      <c r="R437" s="16">
        <v>4323</v>
      </c>
      <c r="S437" s="16">
        <v>9218</v>
      </c>
      <c r="T437" s="16">
        <v>2377</v>
      </c>
      <c r="U437" s="16">
        <v>283</v>
      </c>
      <c r="V437" s="16">
        <v>758</v>
      </c>
      <c r="W437" s="16">
        <v>186</v>
      </c>
      <c r="X437" s="16">
        <v>15918</v>
      </c>
      <c r="Y437" s="16">
        <v>1228</v>
      </c>
      <c r="Z437" s="7">
        <v>1.07</v>
      </c>
      <c r="AA437" s="7">
        <v>1.39</v>
      </c>
      <c r="AB437" s="16">
        <v>336535</v>
      </c>
      <c r="AC437" s="16">
        <v>63883</v>
      </c>
      <c r="AD437" s="16">
        <v>8532</v>
      </c>
      <c r="AE437" s="16">
        <v>2943</v>
      </c>
      <c r="AF437" s="16">
        <v>174828</v>
      </c>
      <c r="AG437" s="16">
        <v>65313</v>
      </c>
      <c r="AH437">
        <v>3</v>
      </c>
      <c r="AI437" t="s">
        <v>18</v>
      </c>
      <c r="AK437">
        <v>1</v>
      </c>
      <c r="AL437">
        <v>1.9999999999999998</v>
      </c>
    </row>
    <row r="438" spans="1:38" x14ac:dyDescent="0.2">
      <c r="A438">
        <v>275</v>
      </c>
      <c r="B438">
        <v>246</v>
      </c>
      <c r="C438" t="s">
        <v>80</v>
      </c>
      <c r="D438" t="s">
        <v>190</v>
      </c>
      <c r="E438" t="s">
        <v>223</v>
      </c>
      <c r="F438" s="9">
        <v>5.98</v>
      </c>
      <c r="G438" s="15">
        <v>5227</v>
      </c>
      <c r="H438" s="16">
        <v>325</v>
      </c>
      <c r="I438" s="17">
        <v>1.01</v>
      </c>
      <c r="J438" s="7">
        <v>1.1299999999999999</v>
      </c>
      <c r="K438" s="7">
        <v>1.02</v>
      </c>
      <c r="L438" s="14">
        <v>64.2</v>
      </c>
      <c r="M438" s="14">
        <v>64.5</v>
      </c>
      <c r="N438" s="14">
        <v>64.2</v>
      </c>
      <c r="O438" s="14">
        <v>64.44</v>
      </c>
      <c r="P438">
        <v>132</v>
      </c>
      <c r="Q438" s="16">
        <v>693490</v>
      </c>
      <c r="R438" s="16">
        <v>11812</v>
      </c>
      <c r="S438" s="16">
        <v>12544</v>
      </c>
      <c r="T438" s="16">
        <v>6890</v>
      </c>
      <c r="U438" s="16">
        <v>602</v>
      </c>
      <c r="V438" s="16">
        <v>892</v>
      </c>
      <c r="W438" s="16">
        <v>446</v>
      </c>
      <c r="X438" s="16">
        <v>31246</v>
      </c>
      <c r="Y438" s="16">
        <v>1940</v>
      </c>
      <c r="Z438" s="7">
        <v>1.01</v>
      </c>
      <c r="AA438" s="7">
        <v>1.1299999999999999</v>
      </c>
      <c r="AB438" s="16">
        <v>628041</v>
      </c>
      <c r="AC438" s="16">
        <v>98201</v>
      </c>
      <c r="AD438" s="16">
        <v>7303</v>
      </c>
      <c r="AE438" s="16">
        <v>3295</v>
      </c>
      <c r="AF438" s="16">
        <v>151194</v>
      </c>
      <c r="AG438" s="16">
        <v>72738</v>
      </c>
      <c r="AH438">
        <v>1</v>
      </c>
      <c r="AI438" t="s">
        <v>18</v>
      </c>
      <c r="AJ438">
        <v>1</v>
      </c>
      <c r="AK438">
        <v>4</v>
      </c>
      <c r="AL438">
        <v>1.9999999999999998</v>
      </c>
    </row>
    <row r="439" spans="1:38" x14ac:dyDescent="0.2">
      <c r="A439">
        <v>276</v>
      </c>
      <c r="B439">
        <v>227</v>
      </c>
      <c r="C439" t="s">
        <v>80</v>
      </c>
      <c r="D439" t="s">
        <v>835</v>
      </c>
      <c r="E439" t="s">
        <v>836</v>
      </c>
      <c r="F439" s="9">
        <v>7.01</v>
      </c>
      <c r="G439" s="15">
        <v>5171</v>
      </c>
      <c r="H439" s="16">
        <v>379</v>
      </c>
      <c r="I439" s="17">
        <v>1.1100000000000001</v>
      </c>
      <c r="J439" s="7">
        <v>1.27</v>
      </c>
      <c r="K439" s="7">
        <v>1.1399999999999999</v>
      </c>
      <c r="L439" s="14">
        <v>50.8</v>
      </c>
      <c r="M439" s="14">
        <v>55.6</v>
      </c>
      <c r="N439" s="14">
        <v>51.7</v>
      </c>
      <c r="O439" s="14">
        <v>56.47</v>
      </c>
      <c r="P439">
        <v>596</v>
      </c>
      <c r="Q439" s="16">
        <v>38759</v>
      </c>
      <c r="R439" s="16">
        <v>11712</v>
      </c>
      <c r="S439" s="16">
        <v>16881</v>
      </c>
      <c r="T439" s="16">
        <v>7645</v>
      </c>
      <c r="U439" s="16">
        <v>758</v>
      </c>
      <c r="V439" s="16">
        <v>1353</v>
      </c>
      <c r="W439" s="16">
        <v>545</v>
      </c>
      <c r="X439" s="16">
        <v>36238</v>
      </c>
      <c r="Y439" s="16">
        <v>2655</v>
      </c>
      <c r="Z439" s="7">
        <v>1.1000000000000001</v>
      </c>
      <c r="AA439" s="7">
        <v>1.27</v>
      </c>
      <c r="AB439" s="16">
        <v>748030</v>
      </c>
      <c r="AC439" s="16">
        <v>138035</v>
      </c>
      <c r="AD439" s="16">
        <v>12383</v>
      </c>
      <c r="AE439" s="16">
        <v>6348</v>
      </c>
      <c r="AF439" s="16">
        <v>258410</v>
      </c>
      <c r="AG439" s="16">
        <v>140161</v>
      </c>
      <c r="AH439">
        <v>3</v>
      </c>
      <c r="AI439" t="s">
        <v>18</v>
      </c>
      <c r="AJ439">
        <v>2</v>
      </c>
      <c r="AK439">
        <v>4</v>
      </c>
      <c r="AL439">
        <v>3</v>
      </c>
    </row>
    <row r="440" spans="1:38" x14ac:dyDescent="0.2">
      <c r="A440">
        <v>277</v>
      </c>
      <c r="B440">
        <v>309</v>
      </c>
      <c r="C440" t="s">
        <v>325</v>
      </c>
      <c r="D440" t="s">
        <v>316</v>
      </c>
      <c r="E440" t="s">
        <v>326</v>
      </c>
      <c r="F440" s="9">
        <v>48.87</v>
      </c>
      <c r="G440" s="15">
        <v>5159</v>
      </c>
      <c r="H440" s="16">
        <v>189</v>
      </c>
      <c r="I440" s="17">
        <v>1.05</v>
      </c>
      <c r="J440" s="7">
        <v>1.19</v>
      </c>
      <c r="K440" s="7">
        <v>1.06</v>
      </c>
      <c r="L440" s="14">
        <v>47.3</v>
      </c>
      <c r="M440" s="14">
        <v>49.2</v>
      </c>
      <c r="N440" s="14">
        <v>47.7</v>
      </c>
      <c r="O440" s="14">
        <v>49.55</v>
      </c>
      <c r="P440">
        <v>202</v>
      </c>
      <c r="Q440" s="16">
        <v>378665</v>
      </c>
      <c r="R440" s="16">
        <v>65210</v>
      </c>
      <c r="S440" s="16">
        <v>121905</v>
      </c>
      <c r="T440" s="16">
        <v>64983</v>
      </c>
      <c r="U440" s="16">
        <v>2056</v>
      </c>
      <c r="V440" s="16">
        <v>4821</v>
      </c>
      <c r="W440" s="16">
        <v>2347</v>
      </c>
      <c r="X440" s="16">
        <v>252098</v>
      </c>
      <c r="Y440" s="16">
        <v>9225</v>
      </c>
      <c r="Z440" s="7">
        <v>1.05</v>
      </c>
      <c r="AA440" s="7">
        <v>1.19</v>
      </c>
      <c r="AB440" s="16">
        <v>4924444</v>
      </c>
      <c r="AC440" s="16">
        <v>478776</v>
      </c>
      <c r="AD440" s="16">
        <v>82758</v>
      </c>
      <c r="AE440" s="16">
        <v>21798</v>
      </c>
      <c r="AF440" s="16">
        <v>1673940</v>
      </c>
      <c r="AG440" s="16">
        <v>479471</v>
      </c>
      <c r="AH440">
        <v>3</v>
      </c>
      <c r="AI440" t="s">
        <v>18</v>
      </c>
      <c r="AK440">
        <v>3</v>
      </c>
      <c r="AL440">
        <v>12</v>
      </c>
    </row>
    <row r="441" spans="1:38" x14ac:dyDescent="0.2">
      <c r="A441">
        <v>280</v>
      </c>
      <c r="B441">
        <v>205</v>
      </c>
      <c r="C441" t="s">
        <v>42</v>
      </c>
      <c r="D441" t="s">
        <v>460</v>
      </c>
      <c r="E441" t="s">
        <v>479</v>
      </c>
      <c r="F441" s="9">
        <v>7.16</v>
      </c>
      <c r="G441" s="15">
        <v>4974</v>
      </c>
      <c r="H441" s="16">
        <v>436</v>
      </c>
      <c r="I441" s="17">
        <v>1.02</v>
      </c>
      <c r="J441" s="7">
        <v>1.19</v>
      </c>
      <c r="K441" s="7">
        <v>1.03</v>
      </c>
      <c r="L441" s="14">
        <v>62</v>
      </c>
      <c r="M441" s="14">
        <v>62.6</v>
      </c>
      <c r="N441" s="14">
        <v>61.9</v>
      </c>
      <c r="O441" s="14">
        <v>62.6</v>
      </c>
      <c r="P441">
        <v>329</v>
      </c>
      <c r="Q441" s="16">
        <v>206456</v>
      </c>
      <c r="R441" s="16">
        <v>9476</v>
      </c>
      <c r="S441" s="16">
        <v>16445</v>
      </c>
      <c r="T441" s="16">
        <v>9677</v>
      </c>
      <c r="U441" s="16">
        <v>639</v>
      </c>
      <c r="V441" s="16">
        <v>1575</v>
      </c>
      <c r="W441" s="16">
        <v>905</v>
      </c>
      <c r="X441" s="16">
        <v>35598</v>
      </c>
      <c r="Y441" s="16">
        <v>3120</v>
      </c>
      <c r="Z441" s="7">
        <v>1.02</v>
      </c>
      <c r="AA441" s="7">
        <v>1.19</v>
      </c>
      <c r="AB441" s="16">
        <v>726650</v>
      </c>
      <c r="AC441" s="16">
        <v>148206</v>
      </c>
      <c r="AD441" s="16">
        <v>653</v>
      </c>
      <c r="AE441" s="16">
        <v>652</v>
      </c>
      <c r="AF441" s="16">
        <v>90</v>
      </c>
      <c r="AG441" s="16">
        <v>92</v>
      </c>
      <c r="AH441">
        <v>1</v>
      </c>
      <c r="AI441" t="s">
        <v>18</v>
      </c>
      <c r="AK441">
        <v>3</v>
      </c>
      <c r="AL441">
        <v>11</v>
      </c>
    </row>
    <row r="442" spans="1:38" x14ac:dyDescent="0.2">
      <c r="A442">
        <v>281</v>
      </c>
      <c r="B442">
        <v>356</v>
      </c>
      <c r="C442" t="s">
        <v>75</v>
      </c>
      <c r="D442" t="s">
        <v>696</v>
      </c>
      <c r="E442" t="s">
        <v>697</v>
      </c>
      <c r="F442" s="9">
        <v>2.97</v>
      </c>
      <c r="G442" s="15">
        <v>4887</v>
      </c>
      <c r="H442" s="16">
        <v>113</v>
      </c>
      <c r="I442" s="17">
        <v>1.05</v>
      </c>
      <c r="J442" s="7">
        <v>1.19</v>
      </c>
      <c r="K442" s="7">
        <v>1.07</v>
      </c>
      <c r="L442" s="14">
        <v>32.700000000000003</v>
      </c>
      <c r="M442" s="14">
        <v>34.299999999999997</v>
      </c>
      <c r="N442" s="14">
        <v>31.6</v>
      </c>
      <c r="O442" s="14">
        <v>33.29</v>
      </c>
      <c r="P442">
        <v>494</v>
      </c>
      <c r="Q442" s="16">
        <v>11213</v>
      </c>
      <c r="R442" s="16">
        <v>3019</v>
      </c>
      <c r="S442" s="16">
        <v>6854</v>
      </c>
      <c r="T442" s="16">
        <v>4631</v>
      </c>
      <c r="U442" s="16">
        <v>60</v>
      </c>
      <c r="V442" s="16">
        <v>172</v>
      </c>
      <c r="W442" s="16">
        <v>103</v>
      </c>
      <c r="X442" s="16">
        <v>14505</v>
      </c>
      <c r="Y442" s="16">
        <v>335</v>
      </c>
      <c r="Z442" s="7">
        <v>1.06</v>
      </c>
      <c r="AA442" s="7">
        <v>1.19</v>
      </c>
      <c r="AB442" s="16">
        <v>280678</v>
      </c>
      <c r="AC442" s="16">
        <v>17010</v>
      </c>
      <c r="AD442" s="16">
        <v>6358</v>
      </c>
      <c r="AE442" s="16">
        <v>620</v>
      </c>
      <c r="AF442" s="16">
        <v>125933</v>
      </c>
      <c r="AG442" s="16">
        <v>13494</v>
      </c>
      <c r="AH442">
        <v>3</v>
      </c>
      <c r="AI442" t="s">
        <v>18</v>
      </c>
      <c r="AJ442">
        <v>1</v>
      </c>
      <c r="AK442">
        <v>4</v>
      </c>
      <c r="AL442">
        <v>1.9999999999999998</v>
      </c>
    </row>
    <row r="443" spans="1:38" x14ac:dyDescent="0.2">
      <c r="A443">
        <v>282</v>
      </c>
      <c r="B443">
        <v>299</v>
      </c>
      <c r="C443" t="s">
        <v>360</v>
      </c>
      <c r="D443" t="s">
        <v>361</v>
      </c>
      <c r="E443" t="s">
        <v>362</v>
      </c>
      <c r="F443" s="9">
        <v>8.89</v>
      </c>
      <c r="G443" s="15">
        <v>4811</v>
      </c>
      <c r="H443" s="16">
        <v>197</v>
      </c>
      <c r="I443" s="17">
        <v>1.03</v>
      </c>
      <c r="J443" s="7">
        <v>1.1499999999999999</v>
      </c>
      <c r="K443" s="7">
        <v>1.04</v>
      </c>
      <c r="L443" s="14">
        <v>56.7</v>
      </c>
      <c r="M443" s="14">
        <v>57.8</v>
      </c>
      <c r="N443" s="14">
        <v>56.4</v>
      </c>
      <c r="O443" s="14">
        <v>57.56</v>
      </c>
      <c r="P443">
        <v>232</v>
      </c>
      <c r="Q443" s="16">
        <v>111884</v>
      </c>
      <c r="R443" s="16">
        <v>12057</v>
      </c>
      <c r="S443" s="16">
        <v>22684</v>
      </c>
      <c r="T443" s="16">
        <v>8018</v>
      </c>
      <c r="U443" s="16">
        <v>425</v>
      </c>
      <c r="V443" s="16">
        <v>999</v>
      </c>
      <c r="W443" s="16">
        <v>326</v>
      </c>
      <c r="X443" s="16">
        <v>42759</v>
      </c>
      <c r="Y443" s="16">
        <v>1750</v>
      </c>
      <c r="Z443" s="7">
        <v>1.03</v>
      </c>
      <c r="AA443" s="7">
        <v>1.1599999999999999</v>
      </c>
      <c r="AB443" s="16">
        <v>834005</v>
      </c>
      <c r="AC443" s="16">
        <v>89112</v>
      </c>
      <c r="AD443" s="16">
        <v>10660</v>
      </c>
      <c r="AE443" s="16">
        <v>3286</v>
      </c>
      <c r="AF443" s="16">
        <v>214603</v>
      </c>
      <c r="AG443" s="16">
        <v>70614</v>
      </c>
      <c r="AH443">
        <v>3</v>
      </c>
      <c r="AI443" t="s">
        <v>18</v>
      </c>
      <c r="AK443">
        <v>3</v>
      </c>
      <c r="AL443">
        <v>9</v>
      </c>
    </row>
    <row r="444" spans="1:38" x14ac:dyDescent="0.2">
      <c r="A444">
        <v>283</v>
      </c>
      <c r="B444">
        <v>303</v>
      </c>
      <c r="C444" t="s">
        <v>34</v>
      </c>
      <c r="D444" t="s">
        <v>37</v>
      </c>
      <c r="E444" t="s">
        <v>38</v>
      </c>
      <c r="F444" s="9">
        <v>6.8</v>
      </c>
      <c r="G444" s="15">
        <v>4771</v>
      </c>
      <c r="H444" s="16">
        <v>195</v>
      </c>
      <c r="I444" s="17">
        <v>1.0900000000000001</v>
      </c>
      <c r="J444" s="7">
        <v>1.37</v>
      </c>
      <c r="K444" s="7">
        <v>1.1100000000000001</v>
      </c>
      <c r="L444" s="14">
        <v>41.9</v>
      </c>
      <c r="M444" s="14">
        <v>45.5</v>
      </c>
      <c r="N444" s="14">
        <v>41.6</v>
      </c>
      <c r="O444" s="14">
        <v>45.22</v>
      </c>
      <c r="P444">
        <v>18</v>
      </c>
      <c r="Q444" s="16">
        <v>38724</v>
      </c>
      <c r="R444" s="16">
        <v>12556</v>
      </c>
      <c r="S444" s="16">
        <v>15481</v>
      </c>
      <c r="T444" s="16">
        <v>4411</v>
      </c>
      <c r="U444" s="16">
        <v>447</v>
      </c>
      <c r="V444" s="16">
        <v>698</v>
      </c>
      <c r="W444" s="16">
        <v>184</v>
      </c>
      <c r="X444" s="16">
        <v>32448</v>
      </c>
      <c r="Y444" s="16">
        <v>1328</v>
      </c>
      <c r="Z444" s="7">
        <v>1.1000000000000001</v>
      </c>
      <c r="AA444" s="7">
        <v>1.37</v>
      </c>
      <c r="AB444" s="16">
        <v>637051</v>
      </c>
      <c r="AC444" s="16">
        <v>68395</v>
      </c>
      <c r="AD444" s="16">
        <v>10228</v>
      </c>
      <c r="AE444" s="16">
        <v>2911</v>
      </c>
      <c r="AF444" s="16">
        <v>206868</v>
      </c>
      <c r="AG444" s="16">
        <v>63499</v>
      </c>
      <c r="AH444">
        <v>3</v>
      </c>
      <c r="AI444" t="s">
        <v>18</v>
      </c>
      <c r="AK444">
        <v>3</v>
      </c>
      <c r="AL444">
        <v>11</v>
      </c>
    </row>
    <row r="445" spans="1:38" x14ac:dyDescent="0.2">
      <c r="A445">
        <v>284</v>
      </c>
      <c r="B445">
        <v>233</v>
      </c>
      <c r="C445" t="s">
        <v>80</v>
      </c>
      <c r="D445" t="s">
        <v>589</v>
      </c>
      <c r="E445" t="s">
        <v>600</v>
      </c>
      <c r="F445" s="9">
        <v>8.7899999999999991</v>
      </c>
      <c r="G445" s="15">
        <v>4677</v>
      </c>
      <c r="H445" s="16">
        <v>351</v>
      </c>
      <c r="I445" s="17">
        <v>1.02</v>
      </c>
      <c r="J445" s="7">
        <v>1.1399999999999999</v>
      </c>
      <c r="K445" s="7">
        <v>1.03</v>
      </c>
      <c r="L445" s="14">
        <v>61.3</v>
      </c>
      <c r="M445" s="14">
        <v>62.3</v>
      </c>
      <c r="N445" s="14">
        <v>61.5</v>
      </c>
      <c r="O445" s="14">
        <v>62.36</v>
      </c>
      <c r="P445">
        <v>428</v>
      </c>
      <c r="Q445" s="16">
        <v>177975</v>
      </c>
      <c r="R445" s="16">
        <v>11379</v>
      </c>
      <c r="S445" s="16">
        <v>21463</v>
      </c>
      <c r="T445" s="16">
        <v>8266</v>
      </c>
      <c r="U445" s="16">
        <v>674</v>
      </c>
      <c r="V445" s="16">
        <v>1778</v>
      </c>
      <c r="W445" s="16">
        <v>631</v>
      </c>
      <c r="X445" s="16">
        <v>41107</v>
      </c>
      <c r="Y445" s="16">
        <v>3083</v>
      </c>
      <c r="Z445" s="7">
        <v>1.02</v>
      </c>
      <c r="AA445" s="7">
        <v>1.1399999999999999</v>
      </c>
      <c r="AB445" s="16">
        <v>848350</v>
      </c>
      <c r="AC445" s="16">
        <v>154724</v>
      </c>
      <c r="AD445" s="16">
        <v>13016</v>
      </c>
      <c r="AE445" s="16">
        <v>4689</v>
      </c>
      <c r="AF445" s="16">
        <v>259750</v>
      </c>
      <c r="AG445" s="16">
        <v>96608</v>
      </c>
      <c r="AH445">
        <v>1</v>
      </c>
      <c r="AI445" t="s">
        <v>18</v>
      </c>
      <c r="AK445">
        <v>4</v>
      </c>
      <c r="AL445">
        <v>13</v>
      </c>
    </row>
    <row r="446" spans="1:38" x14ac:dyDescent="0.2">
      <c r="A446">
        <v>285</v>
      </c>
      <c r="B446">
        <v>265</v>
      </c>
      <c r="C446" t="s">
        <v>30</v>
      </c>
      <c r="D446" t="s">
        <v>104</v>
      </c>
      <c r="E446" t="s">
        <v>105</v>
      </c>
      <c r="F446" s="9">
        <v>3.96</v>
      </c>
      <c r="G446" s="15">
        <v>4663</v>
      </c>
      <c r="H446" s="16">
        <v>270</v>
      </c>
      <c r="I446" s="17">
        <v>1.08</v>
      </c>
      <c r="J446" s="7">
        <v>1.28</v>
      </c>
      <c r="K446" s="7">
        <v>1.0900000000000001</v>
      </c>
      <c r="L446" s="14">
        <v>41.4</v>
      </c>
      <c r="M446" s="14">
        <v>44</v>
      </c>
      <c r="N446" s="14">
        <v>42.2</v>
      </c>
      <c r="O446" s="14">
        <v>43.9</v>
      </c>
      <c r="P446">
        <v>55</v>
      </c>
      <c r="Q446" s="16">
        <v>20370</v>
      </c>
      <c r="R446" s="16">
        <v>5756</v>
      </c>
      <c r="S446" s="16">
        <v>8597</v>
      </c>
      <c r="T446" s="16">
        <v>4118</v>
      </c>
      <c r="U446" s="16">
        <v>270</v>
      </c>
      <c r="V446" s="16">
        <v>552</v>
      </c>
      <c r="W446" s="16">
        <v>246</v>
      </c>
      <c r="X446" s="16">
        <v>18471</v>
      </c>
      <c r="Y446" s="16">
        <v>1068</v>
      </c>
      <c r="Z446" s="7">
        <v>1.05</v>
      </c>
      <c r="AA446" s="7">
        <v>1.2</v>
      </c>
      <c r="AB446" s="16">
        <v>374883</v>
      </c>
      <c r="AC446" s="16">
        <v>55512</v>
      </c>
      <c r="AD446" s="16">
        <v>7306</v>
      </c>
      <c r="AE446" s="16">
        <v>2523</v>
      </c>
      <c r="AF446" s="16">
        <v>149696</v>
      </c>
      <c r="AG446" s="16">
        <v>55963</v>
      </c>
      <c r="AH446">
        <v>3</v>
      </c>
      <c r="AI446" t="s">
        <v>18</v>
      </c>
      <c r="AK446">
        <v>3</v>
      </c>
      <c r="AL446">
        <v>11</v>
      </c>
    </row>
    <row r="447" spans="1:38" x14ac:dyDescent="0.2">
      <c r="A447">
        <v>286</v>
      </c>
      <c r="B447">
        <v>360</v>
      </c>
      <c r="C447" t="s">
        <v>44</v>
      </c>
      <c r="D447" t="s">
        <v>692</v>
      </c>
      <c r="E447" t="s">
        <v>693</v>
      </c>
      <c r="F447" s="9">
        <v>12.52</v>
      </c>
      <c r="G447" s="15">
        <v>4626</v>
      </c>
      <c r="H447" s="16">
        <v>107</v>
      </c>
      <c r="I447" s="17">
        <v>1.03</v>
      </c>
      <c r="J447" s="7">
        <v>1.1299999999999999</v>
      </c>
      <c r="K447" s="7">
        <v>1.04</v>
      </c>
      <c r="L447" s="14">
        <v>40.5</v>
      </c>
      <c r="M447" s="14">
        <v>41.4</v>
      </c>
      <c r="N447" s="14">
        <v>40.299999999999997</v>
      </c>
      <c r="O447" s="14">
        <v>41.49</v>
      </c>
      <c r="P447">
        <v>492</v>
      </c>
      <c r="Q447" s="16">
        <v>117972</v>
      </c>
      <c r="R447" s="16">
        <v>14323</v>
      </c>
      <c r="S447" s="16">
        <v>28180</v>
      </c>
      <c r="T447" s="16">
        <v>15397</v>
      </c>
      <c r="U447" s="16">
        <v>320</v>
      </c>
      <c r="V447" s="16">
        <v>720</v>
      </c>
      <c r="W447" s="16">
        <v>306</v>
      </c>
      <c r="X447" s="16">
        <v>57900</v>
      </c>
      <c r="Y447" s="16">
        <v>1345</v>
      </c>
      <c r="Z447" s="7">
        <v>1.04</v>
      </c>
      <c r="AA447" s="7">
        <v>1.1399999999999999</v>
      </c>
      <c r="AB447" s="16">
        <v>1107087</v>
      </c>
      <c r="AC447" s="16">
        <v>69190</v>
      </c>
      <c r="AD447" s="16">
        <v>18450</v>
      </c>
      <c r="AE447" s="16">
        <v>2890</v>
      </c>
      <c r="AF447" s="16">
        <v>368107</v>
      </c>
      <c r="AG447" s="16">
        <v>63224</v>
      </c>
      <c r="AH447">
        <v>3</v>
      </c>
      <c r="AI447" t="s">
        <v>18</v>
      </c>
      <c r="AJ447">
        <v>1</v>
      </c>
      <c r="AK447">
        <v>1</v>
      </c>
      <c r="AL447">
        <v>1.9999999999999998</v>
      </c>
    </row>
    <row r="448" spans="1:38" x14ac:dyDescent="0.2">
      <c r="A448">
        <v>289</v>
      </c>
      <c r="B448">
        <v>315</v>
      </c>
      <c r="C448" t="s">
        <v>260</v>
      </c>
      <c r="D448" t="s">
        <v>261</v>
      </c>
      <c r="E448" t="s">
        <v>262</v>
      </c>
      <c r="F448" s="9">
        <v>4.5</v>
      </c>
      <c r="G448" s="15">
        <v>4330</v>
      </c>
      <c r="H448" s="16">
        <v>178</v>
      </c>
      <c r="I448" s="17">
        <v>1.07</v>
      </c>
      <c r="J448" s="7">
        <v>1.22</v>
      </c>
      <c r="K448" s="7">
        <v>1.0900000000000001</v>
      </c>
      <c r="L448" s="14">
        <v>38.5</v>
      </c>
      <c r="M448" s="14">
        <v>40.799999999999997</v>
      </c>
      <c r="N448" s="14">
        <v>40.200000000000003</v>
      </c>
      <c r="O448" s="14">
        <v>42.23</v>
      </c>
      <c r="P448">
        <v>158</v>
      </c>
      <c r="Q448" s="16">
        <v>16629</v>
      </c>
      <c r="R448" s="16">
        <v>5517</v>
      </c>
      <c r="S448" s="16">
        <v>9067</v>
      </c>
      <c r="T448" s="16">
        <v>4900</v>
      </c>
      <c r="U448" s="16">
        <v>198</v>
      </c>
      <c r="V448" s="16">
        <v>397</v>
      </c>
      <c r="W448" s="16">
        <v>204</v>
      </c>
      <c r="X448" s="16">
        <v>19484</v>
      </c>
      <c r="Y448" s="16">
        <v>799</v>
      </c>
      <c r="Z448" s="7">
        <v>1.06</v>
      </c>
      <c r="AA448" s="7">
        <v>1.21</v>
      </c>
      <c r="AB448" s="16">
        <v>390058</v>
      </c>
      <c r="AC448" s="16">
        <v>41749</v>
      </c>
      <c r="AD448" s="16">
        <v>9885</v>
      </c>
      <c r="AE448" s="16">
        <v>2003</v>
      </c>
      <c r="AF448" s="16">
        <v>198874</v>
      </c>
      <c r="AG448" s="16">
        <v>44432</v>
      </c>
      <c r="AH448">
        <v>3</v>
      </c>
      <c r="AI448" t="s">
        <v>18</v>
      </c>
      <c r="AK448">
        <v>4</v>
      </c>
      <c r="AL448">
        <v>13</v>
      </c>
    </row>
    <row r="449" spans="1:38" x14ac:dyDescent="0.2">
      <c r="A449">
        <v>290</v>
      </c>
      <c r="B449">
        <v>270</v>
      </c>
      <c r="C449" t="s">
        <v>44</v>
      </c>
      <c r="D449" t="s">
        <v>45</v>
      </c>
      <c r="E449" t="s">
        <v>46</v>
      </c>
      <c r="F449" s="9">
        <v>11.48</v>
      </c>
      <c r="G449" s="15">
        <v>4270</v>
      </c>
      <c r="H449" s="16">
        <v>263</v>
      </c>
      <c r="I449" s="17">
        <v>1.02</v>
      </c>
      <c r="J449" s="7">
        <v>1.1200000000000001</v>
      </c>
      <c r="K449" s="7">
        <v>1.03</v>
      </c>
      <c r="L449" s="14">
        <v>39.9</v>
      </c>
      <c r="M449" s="14">
        <v>40.6</v>
      </c>
      <c r="N449" s="14">
        <v>39.9</v>
      </c>
      <c r="O449" s="14">
        <v>40.56</v>
      </c>
      <c r="P449">
        <v>22</v>
      </c>
      <c r="Q449" s="16">
        <v>126291</v>
      </c>
      <c r="R449" s="16">
        <v>11704</v>
      </c>
      <c r="S449" s="16">
        <v>24585</v>
      </c>
      <c r="T449" s="16">
        <v>12730</v>
      </c>
      <c r="U449" s="16">
        <v>633</v>
      </c>
      <c r="V449" s="16">
        <v>1680</v>
      </c>
      <c r="W449" s="16">
        <v>702</v>
      </c>
      <c r="X449" s="16">
        <v>49019</v>
      </c>
      <c r="Y449" s="16">
        <v>3015</v>
      </c>
      <c r="Z449" s="7">
        <v>1.02</v>
      </c>
      <c r="AA449" s="7">
        <v>1.1200000000000001</v>
      </c>
      <c r="AB449" s="16">
        <v>998574</v>
      </c>
      <c r="AC449" s="16">
        <v>156043</v>
      </c>
      <c r="AD449" s="16">
        <v>18585</v>
      </c>
      <c r="AE449" s="16">
        <v>6810</v>
      </c>
      <c r="AF449" s="16">
        <v>381874</v>
      </c>
      <c r="AG449" s="16">
        <v>151153</v>
      </c>
      <c r="AH449">
        <v>3</v>
      </c>
      <c r="AI449" t="s">
        <v>18</v>
      </c>
      <c r="AJ449">
        <v>1</v>
      </c>
      <c r="AK449">
        <v>1</v>
      </c>
      <c r="AL449">
        <v>1.9999999999999998</v>
      </c>
    </row>
    <row r="450" spans="1:38" x14ac:dyDescent="0.2">
      <c r="A450">
        <v>291</v>
      </c>
      <c r="B450">
        <v>293</v>
      </c>
      <c r="C450" t="s">
        <v>374</v>
      </c>
      <c r="D450" t="s">
        <v>19</v>
      </c>
      <c r="E450" t="s">
        <v>376</v>
      </c>
      <c r="F450" s="9">
        <v>9.51</v>
      </c>
      <c r="G450" s="15">
        <v>4230</v>
      </c>
      <c r="H450" s="16">
        <v>211</v>
      </c>
      <c r="I450" s="17">
        <v>1.03</v>
      </c>
      <c r="J450" s="7">
        <v>1.1499999999999999</v>
      </c>
      <c r="K450" s="7">
        <v>1.04</v>
      </c>
      <c r="L450" s="14">
        <v>51.2</v>
      </c>
      <c r="M450" s="14">
        <v>51.3</v>
      </c>
      <c r="N450" s="14">
        <v>51.6</v>
      </c>
      <c r="O450" s="14">
        <v>51.58</v>
      </c>
      <c r="P450">
        <v>242</v>
      </c>
      <c r="Q450" s="16">
        <v>72567</v>
      </c>
      <c r="R450" s="16">
        <v>9185</v>
      </c>
      <c r="S450" s="16">
        <v>21000</v>
      </c>
      <c r="T450" s="16">
        <v>10057</v>
      </c>
      <c r="U450" s="16">
        <v>384</v>
      </c>
      <c r="V450" s="16">
        <v>1100</v>
      </c>
      <c r="W450" s="16">
        <v>521</v>
      </c>
      <c r="X450" s="16">
        <v>40242</v>
      </c>
      <c r="Y450" s="16">
        <v>2005</v>
      </c>
      <c r="Z450" s="7">
        <v>1.03</v>
      </c>
      <c r="AA450" s="7">
        <v>1.1399999999999999</v>
      </c>
      <c r="AB450" s="16">
        <v>814635</v>
      </c>
      <c r="AC450" s="16">
        <v>104762</v>
      </c>
      <c r="AD450" s="16">
        <v>19681</v>
      </c>
      <c r="AE450" s="16">
        <v>5024</v>
      </c>
      <c r="AF450" s="16">
        <v>398400</v>
      </c>
      <c r="AG450" s="16">
        <v>111206</v>
      </c>
      <c r="AH450">
        <v>3</v>
      </c>
      <c r="AI450" t="s">
        <v>18</v>
      </c>
      <c r="AK450">
        <v>2</v>
      </c>
      <c r="AL450">
        <v>14</v>
      </c>
    </row>
    <row r="451" spans="1:38" x14ac:dyDescent="0.2">
      <c r="A451">
        <v>292</v>
      </c>
      <c r="B451">
        <v>281</v>
      </c>
      <c r="C451" t="s">
        <v>2</v>
      </c>
      <c r="D451" t="s">
        <v>190</v>
      </c>
      <c r="E451" t="s">
        <v>230</v>
      </c>
      <c r="F451" s="9">
        <v>7.06</v>
      </c>
      <c r="G451" s="15">
        <v>4148</v>
      </c>
      <c r="H451" s="16">
        <v>235</v>
      </c>
      <c r="I451" s="17">
        <v>1.02</v>
      </c>
      <c r="J451" s="7">
        <v>1.23</v>
      </c>
      <c r="K451" s="7">
        <v>1.03</v>
      </c>
      <c r="L451" s="14">
        <v>64.2</v>
      </c>
      <c r="M451" s="14">
        <v>65</v>
      </c>
      <c r="N451" s="14">
        <v>64.400000000000006</v>
      </c>
      <c r="O451" s="14">
        <v>65</v>
      </c>
      <c r="P451">
        <v>139</v>
      </c>
      <c r="Q451" s="16">
        <v>479128</v>
      </c>
      <c r="R451" s="16">
        <v>18568</v>
      </c>
      <c r="S451" s="16">
        <v>8657</v>
      </c>
      <c r="T451" s="16">
        <v>2061</v>
      </c>
      <c r="U451" s="16">
        <v>870</v>
      </c>
      <c r="V451" s="16">
        <v>596</v>
      </c>
      <c r="W451" s="16">
        <v>190</v>
      </c>
      <c r="X451" s="16">
        <v>29286</v>
      </c>
      <c r="Y451" s="16">
        <v>1656</v>
      </c>
      <c r="Z451" s="7">
        <v>1.01</v>
      </c>
      <c r="AA451" s="7">
        <v>1.22</v>
      </c>
      <c r="AB451" s="16">
        <v>573088</v>
      </c>
      <c r="AC451" s="16">
        <v>79298</v>
      </c>
      <c r="AD451" s="16">
        <v>1528</v>
      </c>
      <c r="AE451" s="16">
        <v>663</v>
      </c>
      <c r="AF451" s="16">
        <v>25341</v>
      </c>
      <c r="AG451" s="16">
        <v>8387</v>
      </c>
      <c r="AH451">
        <v>1</v>
      </c>
      <c r="AI451" t="s">
        <v>18</v>
      </c>
      <c r="AJ451">
        <v>2</v>
      </c>
      <c r="AK451">
        <v>4</v>
      </c>
      <c r="AL451">
        <v>3</v>
      </c>
    </row>
    <row r="452" spans="1:38" x14ac:dyDescent="0.2">
      <c r="A452">
        <v>293</v>
      </c>
      <c r="B452">
        <v>291</v>
      </c>
      <c r="C452" t="s">
        <v>42</v>
      </c>
      <c r="D452" t="s">
        <v>88</v>
      </c>
      <c r="E452" t="s">
        <v>93</v>
      </c>
      <c r="F452" s="9">
        <v>37.32</v>
      </c>
      <c r="G452" s="15">
        <v>4132</v>
      </c>
      <c r="H452" s="16">
        <v>215</v>
      </c>
      <c r="I452" s="17">
        <v>1.07</v>
      </c>
      <c r="J452" s="7">
        <v>1.31</v>
      </c>
      <c r="K452" s="7">
        <v>1.1000000000000001</v>
      </c>
      <c r="L452" s="14">
        <v>48.9</v>
      </c>
      <c r="M452" s="14">
        <v>51.7</v>
      </c>
      <c r="N452" s="14">
        <v>50</v>
      </c>
      <c r="O452" s="14">
        <v>52.56</v>
      </c>
      <c r="P452">
        <v>50</v>
      </c>
      <c r="Q452" s="16">
        <v>178104</v>
      </c>
      <c r="R452" s="16">
        <v>47897</v>
      </c>
      <c r="S452" s="16">
        <v>77457</v>
      </c>
      <c r="T452" s="16">
        <v>28866</v>
      </c>
      <c r="U452" s="16">
        <v>2078</v>
      </c>
      <c r="V452" s="16">
        <v>4497</v>
      </c>
      <c r="W452" s="16">
        <v>1446</v>
      </c>
      <c r="X452" s="16">
        <v>154220</v>
      </c>
      <c r="Y452" s="16">
        <v>8020</v>
      </c>
      <c r="Z452" s="7">
        <v>1.06</v>
      </c>
      <c r="AA452" s="7">
        <v>1.3</v>
      </c>
      <c r="AB452" s="16">
        <v>3115971</v>
      </c>
      <c r="AC452" s="16">
        <v>415654</v>
      </c>
      <c r="AD452" s="16">
        <v>67557</v>
      </c>
      <c r="AE452" s="16">
        <v>18568</v>
      </c>
      <c r="AF452" s="16">
        <v>1369420</v>
      </c>
      <c r="AG452" s="16">
        <v>409493</v>
      </c>
      <c r="AH452">
        <v>3</v>
      </c>
      <c r="AI452" t="s">
        <v>18</v>
      </c>
      <c r="AK452">
        <v>3</v>
      </c>
      <c r="AL452">
        <v>12</v>
      </c>
    </row>
    <row r="453" spans="1:38" x14ac:dyDescent="0.2">
      <c r="A453">
        <v>294</v>
      </c>
      <c r="B453">
        <v>329</v>
      </c>
      <c r="C453" t="s">
        <v>157</v>
      </c>
      <c r="D453" t="s">
        <v>160</v>
      </c>
      <c r="E453" t="s">
        <v>162</v>
      </c>
      <c r="F453" s="9">
        <v>21.55</v>
      </c>
      <c r="G453" s="15">
        <v>4078</v>
      </c>
      <c r="H453" s="16">
        <v>144</v>
      </c>
      <c r="I453" s="17">
        <v>1.07</v>
      </c>
      <c r="J453" s="7">
        <v>1.22</v>
      </c>
      <c r="K453" s="7">
        <v>1.1299999999999999</v>
      </c>
      <c r="L453" s="14">
        <v>52.3</v>
      </c>
      <c r="M453" s="14">
        <v>55.2</v>
      </c>
      <c r="N453" s="14">
        <v>53.7</v>
      </c>
      <c r="O453" s="14">
        <v>56.42</v>
      </c>
      <c r="P453">
        <v>84</v>
      </c>
      <c r="Q453" s="16">
        <v>121538</v>
      </c>
      <c r="R453" s="16">
        <v>26368</v>
      </c>
      <c r="S453" s="16">
        <v>43970</v>
      </c>
      <c r="T453" s="16">
        <v>17531</v>
      </c>
      <c r="U453" s="16">
        <v>819</v>
      </c>
      <c r="V453" s="16">
        <v>1660</v>
      </c>
      <c r="W453" s="16">
        <v>621</v>
      </c>
      <c r="X453" s="16">
        <v>87870</v>
      </c>
      <c r="Y453" s="16">
        <v>3100</v>
      </c>
      <c r="Z453" s="7">
        <v>1.06</v>
      </c>
      <c r="AA453" s="7">
        <v>1.2</v>
      </c>
      <c r="AB453" s="16">
        <v>1700936</v>
      </c>
      <c r="AC453" s="16">
        <v>157093</v>
      </c>
      <c r="AD453" s="16">
        <v>22793</v>
      </c>
      <c r="AE453" s="16">
        <v>5484</v>
      </c>
      <c r="AF453" s="16">
        <v>459342</v>
      </c>
      <c r="AG453" s="16">
        <v>120186</v>
      </c>
      <c r="AH453">
        <v>3</v>
      </c>
      <c r="AI453" t="s">
        <v>18</v>
      </c>
      <c r="AK453">
        <v>3</v>
      </c>
      <c r="AL453">
        <v>11</v>
      </c>
    </row>
    <row r="454" spans="1:38" x14ac:dyDescent="0.2">
      <c r="A454">
        <v>295</v>
      </c>
      <c r="B454">
        <v>377</v>
      </c>
      <c r="C454" t="s">
        <v>372</v>
      </c>
      <c r="D454" t="s">
        <v>896</v>
      </c>
      <c r="E454" t="s">
        <v>897</v>
      </c>
      <c r="F454" s="9">
        <v>8.94</v>
      </c>
      <c r="G454" s="15">
        <v>3993</v>
      </c>
      <c r="H454" s="16">
        <v>94</v>
      </c>
      <c r="I454" s="17">
        <v>1.06</v>
      </c>
      <c r="J454" s="7">
        <v>1.18</v>
      </c>
      <c r="K454" s="7">
        <v>1.07</v>
      </c>
      <c r="L454" s="14">
        <v>46</v>
      </c>
      <c r="M454" s="14">
        <v>48.2</v>
      </c>
      <c r="N454" s="14">
        <v>47.8</v>
      </c>
      <c r="O454" s="14">
        <v>49.82</v>
      </c>
      <c r="P454">
        <v>640</v>
      </c>
      <c r="Q454" s="16">
        <v>38281</v>
      </c>
      <c r="R454" s="16">
        <v>10266</v>
      </c>
      <c r="S454" s="16">
        <v>18403</v>
      </c>
      <c r="T454" s="16">
        <v>7044</v>
      </c>
      <c r="U454" s="16">
        <v>212</v>
      </c>
      <c r="V454" s="16">
        <v>470</v>
      </c>
      <c r="W454" s="16">
        <v>161</v>
      </c>
      <c r="X454" s="16">
        <v>35713</v>
      </c>
      <c r="Y454" s="16">
        <v>844</v>
      </c>
      <c r="Z454" s="7">
        <v>1.05</v>
      </c>
      <c r="AA454" s="7">
        <v>1.17</v>
      </c>
      <c r="AB454" s="16">
        <v>687917</v>
      </c>
      <c r="AC454" s="16">
        <v>42782</v>
      </c>
      <c r="AD454" s="16">
        <v>13762</v>
      </c>
      <c r="AE454" s="16">
        <v>1521</v>
      </c>
      <c r="AF454" s="16">
        <v>273019</v>
      </c>
      <c r="AG454" s="16">
        <v>33174</v>
      </c>
      <c r="AH454">
        <v>3</v>
      </c>
      <c r="AI454" t="s">
        <v>18</v>
      </c>
      <c r="AK454">
        <v>5</v>
      </c>
      <c r="AL454">
        <v>7.9999999999999991</v>
      </c>
    </row>
    <row r="455" spans="1:38" x14ac:dyDescent="0.2">
      <c r="A455">
        <v>296</v>
      </c>
      <c r="B455">
        <v>311</v>
      </c>
      <c r="C455" t="s">
        <v>80</v>
      </c>
      <c r="D455" t="s">
        <v>433</v>
      </c>
      <c r="E455" t="s">
        <v>255</v>
      </c>
      <c r="F455" s="9">
        <v>8.32</v>
      </c>
      <c r="G455" s="15">
        <v>3920</v>
      </c>
      <c r="H455" s="16">
        <v>187</v>
      </c>
      <c r="I455" s="17">
        <v>1.05</v>
      </c>
      <c r="J455" s="7">
        <v>1.1599999999999999</v>
      </c>
      <c r="K455" s="7">
        <v>1.06</v>
      </c>
      <c r="L455" s="14">
        <v>50.2</v>
      </c>
      <c r="M455" s="14">
        <v>52.3</v>
      </c>
      <c r="N455" s="14">
        <v>51.3</v>
      </c>
      <c r="O455" s="14">
        <v>53.57</v>
      </c>
      <c r="P455">
        <v>289</v>
      </c>
      <c r="Q455" s="16">
        <v>59153</v>
      </c>
      <c r="R455" s="16">
        <v>8967</v>
      </c>
      <c r="S455" s="16">
        <v>16790</v>
      </c>
      <c r="T455" s="16">
        <v>6871</v>
      </c>
      <c r="U455" s="16">
        <v>365</v>
      </c>
      <c r="V455" s="16">
        <v>859</v>
      </c>
      <c r="W455" s="16">
        <v>333</v>
      </c>
      <c r="X455" s="16">
        <v>32627</v>
      </c>
      <c r="Y455" s="16">
        <v>1557</v>
      </c>
      <c r="Z455" s="7">
        <v>1.05</v>
      </c>
      <c r="AA455" s="7">
        <v>1.1499999999999999</v>
      </c>
      <c r="AB455" s="16">
        <v>642023</v>
      </c>
      <c r="AC455" s="16">
        <v>78806</v>
      </c>
      <c r="AD455" s="16">
        <v>7693</v>
      </c>
      <c r="AE455" s="16">
        <v>2691</v>
      </c>
      <c r="AF455" s="16">
        <v>157279</v>
      </c>
      <c r="AG455" s="16">
        <v>59263</v>
      </c>
      <c r="AH455">
        <v>3</v>
      </c>
      <c r="AI455" t="s">
        <v>18</v>
      </c>
      <c r="AJ455">
        <v>2</v>
      </c>
      <c r="AK455">
        <v>4</v>
      </c>
      <c r="AL455">
        <v>3</v>
      </c>
    </row>
    <row r="456" spans="1:38" x14ac:dyDescent="0.2">
      <c r="A456">
        <v>297</v>
      </c>
      <c r="B456">
        <v>310</v>
      </c>
      <c r="C456" t="s">
        <v>366</v>
      </c>
      <c r="D456" t="s">
        <v>19</v>
      </c>
      <c r="E456" t="s">
        <v>367</v>
      </c>
      <c r="F456" s="9">
        <v>9.36</v>
      </c>
      <c r="G456" s="15">
        <v>3913</v>
      </c>
      <c r="H456" s="16">
        <v>189</v>
      </c>
      <c r="I456" s="17">
        <v>1.05</v>
      </c>
      <c r="J456" s="7">
        <v>1.19</v>
      </c>
      <c r="K456" s="7">
        <v>1.08</v>
      </c>
      <c r="L456" s="14">
        <v>46.9</v>
      </c>
      <c r="M456" s="14">
        <v>48.5</v>
      </c>
      <c r="N456" s="14">
        <v>48.5</v>
      </c>
      <c r="O456" s="14">
        <v>49.9</v>
      </c>
      <c r="P456">
        <v>236</v>
      </c>
      <c r="Q456" s="16">
        <v>48422</v>
      </c>
      <c r="R456" s="16">
        <v>10703</v>
      </c>
      <c r="S456" s="16">
        <v>17651</v>
      </c>
      <c r="T456" s="16">
        <v>8266</v>
      </c>
      <c r="U456" s="16">
        <v>415</v>
      </c>
      <c r="V456" s="16">
        <v>947</v>
      </c>
      <c r="W456" s="16">
        <v>404</v>
      </c>
      <c r="X456" s="16">
        <v>36619</v>
      </c>
      <c r="Y456" s="16">
        <v>1767</v>
      </c>
      <c r="Z456" s="7">
        <v>1.04</v>
      </c>
      <c r="AA456" s="7">
        <v>1.17</v>
      </c>
      <c r="AB456" s="16">
        <v>730340</v>
      </c>
      <c r="AC456" s="16">
        <v>91200</v>
      </c>
      <c r="AD456" s="16">
        <v>13227</v>
      </c>
      <c r="AE456" s="16">
        <v>3882</v>
      </c>
      <c r="AF456" s="16">
        <v>269217</v>
      </c>
      <c r="AG456" s="16">
        <v>86125</v>
      </c>
      <c r="AH456">
        <v>3</v>
      </c>
      <c r="AI456" t="s">
        <v>18</v>
      </c>
      <c r="AK456">
        <v>3</v>
      </c>
      <c r="AL456">
        <v>9</v>
      </c>
    </row>
    <row r="457" spans="1:38" x14ac:dyDescent="0.2">
      <c r="A457">
        <v>299</v>
      </c>
      <c r="B457">
        <v>325</v>
      </c>
      <c r="C457" t="s">
        <v>15</v>
      </c>
      <c r="D457" t="s">
        <v>778</v>
      </c>
      <c r="E457" t="s">
        <v>779</v>
      </c>
      <c r="F457" s="9">
        <v>38.49</v>
      </c>
      <c r="G457" s="15">
        <v>3792</v>
      </c>
      <c r="H457" s="16">
        <v>147</v>
      </c>
      <c r="I457" s="17">
        <v>1.04</v>
      </c>
      <c r="J457" s="7">
        <v>1.19</v>
      </c>
      <c r="K457" s="7">
        <v>1.06</v>
      </c>
      <c r="L457" s="14">
        <v>53.6</v>
      </c>
      <c r="M457" s="14">
        <v>55.5</v>
      </c>
      <c r="N457" s="14">
        <v>55</v>
      </c>
      <c r="O457" s="14">
        <v>56.25</v>
      </c>
      <c r="P457">
        <v>552</v>
      </c>
      <c r="Q457" s="16">
        <v>328162</v>
      </c>
      <c r="R457" s="16">
        <v>41344</v>
      </c>
      <c r="S457" s="16">
        <v>81349</v>
      </c>
      <c r="T457" s="16">
        <v>23274</v>
      </c>
      <c r="U457" s="16">
        <v>1340</v>
      </c>
      <c r="V457" s="16">
        <v>3294</v>
      </c>
      <c r="W457" s="16">
        <v>1042</v>
      </c>
      <c r="X457" s="16">
        <v>145967</v>
      </c>
      <c r="Y457" s="16">
        <v>5677</v>
      </c>
      <c r="Z457" s="7">
        <v>1.03</v>
      </c>
      <c r="AA457" s="7">
        <v>1.1499999999999999</v>
      </c>
      <c r="AB457" s="16">
        <v>2851238</v>
      </c>
      <c r="AC457" s="16">
        <v>297077</v>
      </c>
      <c r="AD457" s="16">
        <v>42755</v>
      </c>
      <c r="AE457" s="16">
        <v>14542</v>
      </c>
      <c r="AF457" s="16">
        <v>873762</v>
      </c>
      <c r="AG457" s="16">
        <v>320953</v>
      </c>
      <c r="AH457">
        <v>3</v>
      </c>
      <c r="AI457" t="s">
        <v>18</v>
      </c>
      <c r="AK457">
        <v>5</v>
      </c>
      <c r="AL457">
        <v>10</v>
      </c>
    </row>
    <row r="458" spans="1:38" x14ac:dyDescent="0.2">
      <c r="A458">
        <v>300</v>
      </c>
      <c r="B458">
        <v>298</v>
      </c>
      <c r="C458" t="s">
        <v>30</v>
      </c>
      <c r="D458" t="s">
        <v>28</v>
      </c>
      <c r="E458" t="s">
        <v>29</v>
      </c>
      <c r="F458" s="9">
        <v>7.24</v>
      </c>
      <c r="G458" s="15">
        <v>3785</v>
      </c>
      <c r="H458" s="16">
        <v>197</v>
      </c>
      <c r="I458" s="17">
        <v>1.07</v>
      </c>
      <c r="J458" s="7">
        <v>1.22</v>
      </c>
      <c r="K458" s="7">
        <v>1.1200000000000001</v>
      </c>
      <c r="L458" s="14">
        <v>46.3</v>
      </c>
      <c r="M458" s="14">
        <v>49.3</v>
      </c>
      <c r="N458" s="14">
        <v>46.1</v>
      </c>
      <c r="O458" s="14">
        <v>49.26</v>
      </c>
      <c r="P458">
        <v>14</v>
      </c>
      <c r="Q458" s="16">
        <v>37007</v>
      </c>
      <c r="R458" s="16">
        <v>9043</v>
      </c>
      <c r="S458" s="16">
        <v>12953</v>
      </c>
      <c r="T458" s="16">
        <v>5415</v>
      </c>
      <c r="U458" s="16">
        <v>404</v>
      </c>
      <c r="V458" s="16">
        <v>727</v>
      </c>
      <c r="W458" s="16">
        <v>297</v>
      </c>
      <c r="X458" s="16">
        <v>27411</v>
      </c>
      <c r="Y458" s="16">
        <v>1428</v>
      </c>
      <c r="Z458" s="7">
        <v>1.08</v>
      </c>
      <c r="AA458" s="7">
        <v>1.22</v>
      </c>
      <c r="AB458" s="16">
        <v>550612</v>
      </c>
      <c r="AC458" s="16">
        <v>74451</v>
      </c>
      <c r="AD458" s="16">
        <v>10350</v>
      </c>
      <c r="AE458" s="16">
        <v>3548</v>
      </c>
      <c r="AF458" s="16">
        <v>211220</v>
      </c>
      <c r="AG458" s="16">
        <v>77926</v>
      </c>
      <c r="AH458">
        <v>3</v>
      </c>
      <c r="AI458" t="s">
        <v>18</v>
      </c>
      <c r="AK458">
        <v>3</v>
      </c>
      <c r="AL458">
        <v>11</v>
      </c>
    </row>
    <row r="459" spans="1:38" x14ac:dyDescent="0.2">
      <c r="A459">
        <v>301</v>
      </c>
      <c r="B459">
        <v>283</v>
      </c>
      <c r="C459" t="s">
        <v>80</v>
      </c>
      <c r="D459" t="s">
        <v>589</v>
      </c>
      <c r="E459" t="s">
        <v>602</v>
      </c>
      <c r="F459" s="9">
        <v>4.7699999999999996</v>
      </c>
      <c r="G459" s="15">
        <v>3776</v>
      </c>
      <c r="H459" s="16">
        <v>230</v>
      </c>
      <c r="I459" s="17">
        <v>1.02</v>
      </c>
      <c r="J459" s="7">
        <v>1.1200000000000001</v>
      </c>
      <c r="K459" s="7">
        <v>1.03</v>
      </c>
      <c r="L459" s="14">
        <v>60.5</v>
      </c>
      <c r="M459" s="14">
        <v>61.3</v>
      </c>
      <c r="N459" s="14">
        <v>60.4</v>
      </c>
      <c r="O459" s="14">
        <v>61.26</v>
      </c>
      <c r="P459">
        <v>430</v>
      </c>
      <c r="Q459" s="16">
        <v>82778</v>
      </c>
      <c r="R459" s="16">
        <v>4745</v>
      </c>
      <c r="S459" s="16">
        <v>8994</v>
      </c>
      <c r="T459" s="16">
        <v>4265</v>
      </c>
      <c r="U459" s="16">
        <v>231</v>
      </c>
      <c r="V459" s="16">
        <v>600</v>
      </c>
      <c r="W459" s="16">
        <v>265</v>
      </c>
      <c r="X459" s="16">
        <v>18004</v>
      </c>
      <c r="Y459" s="16">
        <v>1096</v>
      </c>
      <c r="Z459" s="7">
        <v>1.02</v>
      </c>
      <c r="AA459" s="7">
        <v>1.1200000000000001</v>
      </c>
      <c r="AB459" s="16">
        <v>360606</v>
      </c>
      <c r="AC459" s="16">
        <v>54602</v>
      </c>
      <c r="AD459" s="16">
        <v>3936</v>
      </c>
      <c r="AE459" s="16">
        <v>1462</v>
      </c>
      <c r="AF459" s="16">
        <v>77298</v>
      </c>
      <c r="AG459" s="16">
        <v>28880</v>
      </c>
      <c r="AH459">
        <v>1</v>
      </c>
      <c r="AI459" t="s">
        <v>18</v>
      </c>
      <c r="AK459">
        <v>4</v>
      </c>
      <c r="AL459">
        <v>13</v>
      </c>
    </row>
    <row r="460" spans="1:38" x14ac:dyDescent="0.2">
      <c r="A460">
        <v>302</v>
      </c>
      <c r="B460">
        <v>417</v>
      </c>
      <c r="C460" t="s">
        <v>75</v>
      </c>
      <c r="D460" t="s">
        <v>287</v>
      </c>
      <c r="E460" t="s">
        <v>288</v>
      </c>
      <c r="F460" s="9">
        <v>10.57</v>
      </c>
      <c r="G460" s="15">
        <v>3758</v>
      </c>
      <c r="H460" s="16">
        <v>66</v>
      </c>
      <c r="I460" s="17">
        <v>1.03</v>
      </c>
      <c r="J460" s="7">
        <v>1.1100000000000001</v>
      </c>
      <c r="K460" s="7">
        <v>1.04</v>
      </c>
      <c r="L460" s="14">
        <v>56.4</v>
      </c>
      <c r="M460" s="14">
        <v>58.2</v>
      </c>
      <c r="N460" s="14">
        <v>56.6</v>
      </c>
      <c r="O460" s="14">
        <v>58.23</v>
      </c>
      <c r="P460">
        <v>176</v>
      </c>
      <c r="Q460" s="16">
        <v>98534</v>
      </c>
      <c r="R460" s="16">
        <v>8707</v>
      </c>
      <c r="S460" s="16">
        <v>19164</v>
      </c>
      <c r="T460" s="16">
        <v>11839</v>
      </c>
      <c r="U460" s="16">
        <v>125</v>
      </c>
      <c r="V460" s="16">
        <v>361</v>
      </c>
      <c r="W460" s="16">
        <v>206</v>
      </c>
      <c r="X460" s="16">
        <v>39710</v>
      </c>
      <c r="Y460" s="16">
        <v>693</v>
      </c>
      <c r="Z460" s="7">
        <v>1.03</v>
      </c>
      <c r="AA460" s="7">
        <v>1.1100000000000001</v>
      </c>
      <c r="AB460" s="16">
        <v>734687</v>
      </c>
      <c r="AC460" s="16">
        <v>35584</v>
      </c>
      <c r="AD460" s="16">
        <v>3598</v>
      </c>
      <c r="AE460" s="16">
        <v>1464</v>
      </c>
      <c r="AF460" s="16">
        <v>73578</v>
      </c>
      <c r="AG460" s="16">
        <v>31985</v>
      </c>
      <c r="AH460">
        <v>3</v>
      </c>
      <c r="AI460" t="s">
        <v>18</v>
      </c>
      <c r="AJ460">
        <v>1</v>
      </c>
      <c r="AK460">
        <v>4</v>
      </c>
      <c r="AL460">
        <v>1.9999999999999998</v>
      </c>
    </row>
    <row r="461" spans="1:38" x14ac:dyDescent="0.2">
      <c r="A461">
        <v>303</v>
      </c>
      <c r="B461">
        <v>288</v>
      </c>
      <c r="C461" t="s">
        <v>181</v>
      </c>
      <c r="D461" t="s">
        <v>186</v>
      </c>
      <c r="E461" t="s">
        <v>187</v>
      </c>
      <c r="F461" s="9">
        <v>2.29</v>
      </c>
      <c r="G461" s="15">
        <v>3650</v>
      </c>
      <c r="H461" s="16">
        <v>218</v>
      </c>
      <c r="I461" s="17">
        <v>1.05</v>
      </c>
      <c r="J461" s="7">
        <v>1.22</v>
      </c>
      <c r="K461" s="7">
        <v>1.06</v>
      </c>
      <c r="L461" s="14">
        <v>31.7</v>
      </c>
      <c r="M461" s="14">
        <v>32.799999999999997</v>
      </c>
      <c r="N461" s="14">
        <v>32.299999999999997</v>
      </c>
      <c r="O461" s="14">
        <v>33.15</v>
      </c>
      <c r="P461">
        <v>100</v>
      </c>
      <c r="Q461" s="16">
        <v>11028</v>
      </c>
      <c r="R461" s="16">
        <v>2328</v>
      </c>
      <c r="S461" s="16">
        <v>3890</v>
      </c>
      <c r="T461" s="16">
        <v>2141</v>
      </c>
      <c r="U461" s="16">
        <v>117</v>
      </c>
      <c r="V461" s="16">
        <v>252</v>
      </c>
      <c r="W461" s="16">
        <v>130</v>
      </c>
      <c r="X461" s="16">
        <v>8359</v>
      </c>
      <c r="Y461" s="16">
        <v>500</v>
      </c>
      <c r="Z461" s="7">
        <v>1.04</v>
      </c>
      <c r="AA461" s="7">
        <v>1.21</v>
      </c>
      <c r="AB461" s="16">
        <v>173304</v>
      </c>
      <c r="AC461" s="16">
        <v>26361</v>
      </c>
      <c r="AD461" s="16">
        <v>4900</v>
      </c>
      <c r="AE461" s="16">
        <v>1362</v>
      </c>
      <c r="AF461" s="16">
        <v>99624</v>
      </c>
      <c r="AG461" s="16">
        <v>30311</v>
      </c>
      <c r="AH461">
        <v>3</v>
      </c>
      <c r="AI461" t="s">
        <v>18</v>
      </c>
      <c r="AK461">
        <v>4</v>
      </c>
      <c r="AL461">
        <v>6</v>
      </c>
    </row>
    <row r="462" spans="1:38" x14ac:dyDescent="0.2">
      <c r="A462">
        <v>304</v>
      </c>
      <c r="B462">
        <v>236</v>
      </c>
      <c r="C462" t="s">
        <v>80</v>
      </c>
      <c r="D462" t="s">
        <v>121</v>
      </c>
      <c r="E462" t="s">
        <v>122</v>
      </c>
      <c r="F462" s="9">
        <v>9.27</v>
      </c>
      <c r="G462" s="15">
        <v>3557</v>
      </c>
      <c r="H462" s="16">
        <v>341</v>
      </c>
      <c r="I462" s="17">
        <v>1.04</v>
      </c>
      <c r="J462" s="7">
        <v>1.1499999999999999</v>
      </c>
      <c r="K462" s="7">
        <v>1.05</v>
      </c>
      <c r="L462" s="14">
        <v>55.4</v>
      </c>
      <c r="M462" s="14">
        <v>57.3</v>
      </c>
      <c r="N462" s="14">
        <v>54.8</v>
      </c>
      <c r="O462" s="14">
        <v>56.68</v>
      </c>
      <c r="P462">
        <v>64</v>
      </c>
      <c r="Q462" s="16">
        <v>64029</v>
      </c>
      <c r="R462" s="16">
        <v>7673</v>
      </c>
      <c r="S462" s="16">
        <v>17126</v>
      </c>
      <c r="T462" s="16">
        <v>8169</v>
      </c>
      <c r="U462" s="16">
        <v>648</v>
      </c>
      <c r="V462" s="16">
        <v>1755</v>
      </c>
      <c r="W462" s="16">
        <v>759</v>
      </c>
      <c r="X462" s="16">
        <v>32969</v>
      </c>
      <c r="Y462" s="16">
        <v>3163</v>
      </c>
      <c r="Z462" s="7">
        <v>1.04</v>
      </c>
      <c r="AA462" s="7">
        <v>1.1599999999999999</v>
      </c>
      <c r="AB462" s="16">
        <v>695930</v>
      </c>
      <c r="AC462" s="16">
        <v>159102</v>
      </c>
      <c r="AD462" s="16">
        <v>8050</v>
      </c>
      <c r="AE462" s="16">
        <v>5014</v>
      </c>
      <c r="AF462" s="16">
        <v>169253</v>
      </c>
      <c r="AG462" s="16">
        <v>109995</v>
      </c>
      <c r="AH462">
        <v>3</v>
      </c>
      <c r="AI462" t="s">
        <v>18</v>
      </c>
      <c r="AJ462">
        <v>2</v>
      </c>
      <c r="AK462">
        <v>4</v>
      </c>
      <c r="AL462">
        <v>3</v>
      </c>
    </row>
    <row r="463" spans="1:38" x14ac:dyDescent="0.2">
      <c r="A463">
        <v>305</v>
      </c>
      <c r="B463">
        <v>276</v>
      </c>
      <c r="C463" t="s">
        <v>243</v>
      </c>
      <c r="D463" t="s">
        <v>569</v>
      </c>
      <c r="E463" t="s">
        <v>570</v>
      </c>
      <c r="F463" s="9">
        <v>1.38</v>
      </c>
      <c r="G463" s="15">
        <v>3519</v>
      </c>
      <c r="H463" s="16">
        <v>243</v>
      </c>
      <c r="I463" s="17">
        <v>1.02</v>
      </c>
      <c r="J463" s="7">
        <v>1.19</v>
      </c>
      <c r="K463" s="7">
        <v>1.03</v>
      </c>
      <c r="L463" s="14">
        <v>32.200000000000003</v>
      </c>
      <c r="M463" s="14">
        <v>31.6</v>
      </c>
      <c r="N463" s="14">
        <v>32.1</v>
      </c>
      <c r="O463" s="14">
        <v>31.59</v>
      </c>
      <c r="P463">
        <v>406</v>
      </c>
      <c r="Q463" s="16">
        <v>11316</v>
      </c>
      <c r="R463" s="16">
        <v>874</v>
      </c>
      <c r="S463" s="16">
        <v>2726</v>
      </c>
      <c r="T463" s="16">
        <v>1242</v>
      </c>
      <c r="U463" s="16">
        <v>49</v>
      </c>
      <c r="V463" s="16">
        <v>199</v>
      </c>
      <c r="W463" s="16">
        <v>86</v>
      </c>
      <c r="X463" s="16">
        <v>4842</v>
      </c>
      <c r="Y463" s="16">
        <v>334</v>
      </c>
      <c r="Z463" s="7">
        <v>1.02</v>
      </c>
      <c r="AA463" s="7">
        <v>1.19</v>
      </c>
      <c r="AB463" s="16">
        <v>101688</v>
      </c>
      <c r="AC463" s="16">
        <v>17387</v>
      </c>
      <c r="AD463" s="16">
        <v>2833</v>
      </c>
      <c r="AE463" s="16">
        <v>800</v>
      </c>
      <c r="AF463" s="16">
        <v>57623</v>
      </c>
      <c r="AG463" s="16">
        <v>17781</v>
      </c>
      <c r="AH463">
        <v>3</v>
      </c>
      <c r="AI463" t="s">
        <v>18</v>
      </c>
      <c r="AJ463">
        <v>1</v>
      </c>
      <c r="AK463">
        <v>1</v>
      </c>
      <c r="AL463">
        <v>1.9999999999999998</v>
      </c>
    </row>
    <row r="464" spans="1:38" x14ac:dyDescent="0.2">
      <c r="A464">
        <v>306</v>
      </c>
      <c r="B464">
        <v>305</v>
      </c>
      <c r="C464" t="s">
        <v>374</v>
      </c>
      <c r="D464" t="s">
        <v>684</v>
      </c>
      <c r="E464" t="s">
        <v>686</v>
      </c>
      <c r="F464" s="9">
        <v>2.91</v>
      </c>
      <c r="G464" s="15">
        <v>3506</v>
      </c>
      <c r="H464" s="16">
        <v>192</v>
      </c>
      <c r="I464" s="17">
        <v>1.06</v>
      </c>
      <c r="J464" s="7">
        <v>1.17</v>
      </c>
      <c r="K464" s="7">
        <v>1.07</v>
      </c>
      <c r="L464" s="14">
        <v>47.9</v>
      </c>
      <c r="M464" s="14">
        <v>50.9</v>
      </c>
      <c r="N464" s="14">
        <v>47.8</v>
      </c>
      <c r="O464" s="14">
        <v>50.89</v>
      </c>
      <c r="P464">
        <v>488</v>
      </c>
      <c r="Q464" s="16">
        <v>15423</v>
      </c>
      <c r="R464" s="16">
        <v>2987</v>
      </c>
      <c r="S464" s="16">
        <v>4835</v>
      </c>
      <c r="T464" s="16">
        <v>2382</v>
      </c>
      <c r="U464" s="16">
        <v>143</v>
      </c>
      <c r="V464" s="16">
        <v>284</v>
      </c>
      <c r="W464" s="16">
        <v>133</v>
      </c>
      <c r="X464" s="16">
        <v>10203</v>
      </c>
      <c r="Y464" s="16">
        <v>560</v>
      </c>
      <c r="Z464" s="7">
        <v>1.07</v>
      </c>
      <c r="AA464" s="7">
        <v>1.17</v>
      </c>
      <c r="AB464" s="16">
        <v>206264</v>
      </c>
      <c r="AC464" s="16">
        <v>29675</v>
      </c>
      <c r="AD464" s="16">
        <v>4081</v>
      </c>
      <c r="AE464" s="16">
        <v>1618</v>
      </c>
      <c r="AF464" s="16">
        <v>83930</v>
      </c>
      <c r="AG464" s="16">
        <v>35685</v>
      </c>
      <c r="AH464">
        <v>3</v>
      </c>
      <c r="AI464" t="s">
        <v>18</v>
      </c>
      <c r="AK464">
        <v>2</v>
      </c>
      <c r="AL464">
        <v>14</v>
      </c>
    </row>
    <row r="465" spans="1:38" x14ac:dyDescent="0.2">
      <c r="A465">
        <v>307</v>
      </c>
      <c r="B465">
        <v>268</v>
      </c>
      <c r="C465" t="s">
        <v>90</v>
      </c>
      <c r="D465" t="s">
        <v>163</v>
      </c>
      <c r="E465" t="s">
        <v>164</v>
      </c>
      <c r="F465" s="9">
        <v>13.73</v>
      </c>
      <c r="G465" s="15">
        <v>3475</v>
      </c>
      <c r="H465" s="16">
        <v>265</v>
      </c>
      <c r="I465" s="17">
        <v>1.07</v>
      </c>
      <c r="J465" s="7">
        <v>1.29</v>
      </c>
      <c r="K465" s="7">
        <v>1.08</v>
      </c>
      <c r="L465" s="14">
        <v>49.7</v>
      </c>
      <c r="M465" s="14">
        <v>52.8</v>
      </c>
      <c r="N465" s="14">
        <v>50.1</v>
      </c>
      <c r="O465" s="14">
        <v>53.18</v>
      </c>
      <c r="P465">
        <v>85</v>
      </c>
      <c r="Q465" s="16">
        <v>67989</v>
      </c>
      <c r="R465" s="16">
        <v>14010</v>
      </c>
      <c r="S465" s="16">
        <v>27103</v>
      </c>
      <c r="T465" s="16">
        <v>6596</v>
      </c>
      <c r="U465" s="16">
        <v>907</v>
      </c>
      <c r="V465" s="16">
        <v>2241</v>
      </c>
      <c r="W465" s="16">
        <v>484</v>
      </c>
      <c r="X465" s="16">
        <v>47710</v>
      </c>
      <c r="Y465" s="16">
        <v>3632</v>
      </c>
      <c r="Z465" s="7">
        <v>1.07</v>
      </c>
      <c r="AA465" s="7">
        <v>1.29</v>
      </c>
      <c r="AB465" s="16">
        <v>997696</v>
      </c>
      <c r="AC465" s="16">
        <v>192164</v>
      </c>
      <c r="AD465" s="16">
        <v>20621</v>
      </c>
      <c r="AE465" s="16">
        <v>10207</v>
      </c>
      <c r="AF465" s="16">
        <v>430831</v>
      </c>
      <c r="AG465" s="16">
        <v>226787</v>
      </c>
      <c r="AH465">
        <v>3</v>
      </c>
      <c r="AI465" t="s">
        <v>18</v>
      </c>
      <c r="AK465">
        <v>2</v>
      </c>
      <c r="AL465">
        <v>14</v>
      </c>
    </row>
    <row r="466" spans="1:38" x14ac:dyDescent="0.2">
      <c r="A466">
        <v>308</v>
      </c>
      <c r="B466">
        <v>302</v>
      </c>
      <c r="C466" t="s">
        <v>374</v>
      </c>
      <c r="D466" t="s">
        <v>684</v>
      </c>
      <c r="E466" t="s">
        <v>687</v>
      </c>
      <c r="F466" s="9">
        <v>29.73</v>
      </c>
      <c r="G466" s="15">
        <v>3400</v>
      </c>
      <c r="H466" s="16">
        <v>196</v>
      </c>
      <c r="I466" s="17">
        <v>1.04</v>
      </c>
      <c r="J466" s="7">
        <v>1.1200000000000001</v>
      </c>
      <c r="K466" s="7">
        <v>1.07</v>
      </c>
      <c r="L466" s="14">
        <v>57.6</v>
      </c>
      <c r="M466" s="14">
        <v>59.6</v>
      </c>
      <c r="N466" s="14">
        <v>57.5</v>
      </c>
      <c r="O466" s="14">
        <v>59.75</v>
      </c>
      <c r="P466">
        <v>489</v>
      </c>
      <c r="Q466" s="16">
        <v>335391</v>
      </c>
      <c r="R466" s="16">
        <v>32663</v>
      </c>
      <c r="S466" s="16">
        <v>55548</v>
      </c>
      <c r="T466" s="16">
        <v>12883</v>
      </c>
      <c r="U466" s="16">
        <v>1628</v>
      </c>
      <c r="V466" s="16">
        <v>3459</v>
      </c>
      <c r="W466" s="16">
        <v>743</v>
      </c>
      <c r="X466" s="16">
        <v>101094</v>
      </c>
      <c r="Y466" s="16">
        <v>5830</v>
      </c>
      <c r="Z466" s="7">
        <v>1.04</v>
      </c>
      <c r="AA466" s="7">
        <v>1.1200000000000001</v>
      </c>
      <c r="AB466" s="16">
        <v>1977381</v>
      </c>
      <c r="AC466" s="16">
        <v>280710</v>
      </c>
      <c r="AD466" s="16">
        <v>3119</v>
      </c>
      <c r="AE466" s="16">
        <v>3106</v>
      </c>
      <c r="AF466" s="16">
        <v>7780</v>
      </c>
      <c r="AG466" s="16">
        <v>38019</v>
      </c>
      <c r="AH466">
        <v>3</v>
      </c>
      <c r="AI466" t="s">
        <v>18</v>
      </c>
      <c r="AJ466">
        <v>3</v>
      </c>
      <c r="AK466">
        <v>2</v>
      </c>
      <c r="AL466">
        <v>0.99999999999999989</v>
      </c>
    </row>
    <row r="467" spans="1:38" x14ac:dyDescent="0.2">
      <c r="A467">
        <v>309</v>
      </c>
      <c r="B467">
        <v>271</v>
      </c>
      <c r="C467" t="s">
        <v>96</v>
      </c>
      <c r="D467" t="s">
        <v>19</v>
      </c>
      <c r="E467" t="s">
        <v>386</v>
      </c>
      <c r="F467" s="9">
        <v>2.9</v>
      </c>
      <c r="G467" s="15">
        <v>3355</v>
      </c>
      <c r="H467" s="16">
        <v>261</v>
      </c>
      <c r="I467" s="17">
        <v>1.03</v>
      </c>
      <c r="J467" s="7">
        <v>1.1599999999999999</v>
      </c>
      <c r="K467" s="7">
        <v>1.05</v>
      </c>
      <c r="L467" s="14">
        <v>59.2</v>
      </c>
      <c r="M467" s="14">
        <v>61</v>
      </c>
      <c r="N467" s="14">
        <v>59.3</v>
      </c>
      <c r="O467" s="14">
        <v>61.08</v>
      </c>
      <c r="P467">
        <v>251</v>
      </c>
      <c r="Q467" s="16">
        <v>29676</v>
      </c>
      <c r="R467" s="16">
        <v>2699</v>
      </c>
      <c r="S467" s="16">
        <v>4585</v>
      </c>
      <c r="T467" s="16">
        <v>2437</v>
      </c>
      <c r="U467" s="16">
        <v>172</v>
      </c>
      <c r="V467" s="16">
        <v>392</v>
      </c>
      <c r="W467" s="16">
        <v>192</v>
      </c>
      <c r="X467" s="16">
        <v>9720</v>
      </c>
      <c r="Y467" s="16">
        <v>757</v>
      </c>
      <c r="Z467" s="7">
        <v>1.03</v>
      </c>
      <c r="AA467" s="7">
        <v>1.1499999999999999</v>
      </c>
      <c r="AB467" s="16">
        <v>197263</v>
      </c>
      <c r="AC467" s="16">
        <v>36676</v>
      </c>
      <c r="AD467" s="16">
        <v>997</v>
      </c>
      <c r="AE467" s="16">
        <v>517</v>
      </c>
      <c r="AF467" s="16">
        <v>19333</v>
      </c>
      <c r="AG467" s="16">
        <v>10146</v>
      </c>
      <c r="AH467">
        <v>3</v>
      </c>
      <c r="AI467" t="s">
        <v>18</v>
      </c>
      <c r="AJ467">
        <v>4</v>
      </c>
      <c r="AK467">
        <v>2</v>
      </c>
      <c r="AL467">
        <v>3.9999999999999996</v>
      </c>
    </row>
    <row r="468" spans="1:38" x14ac:dyDescent="0.2">
      <c r="A468">
        <v>310</v>
      </c>
      <c r="B468">
        <v>460</v>
      </c>
      <c r="C468" t="s">
        <v>2</v>
      </c>
      <c r="D468" t="s">
        <v>244</v>
      </c>
      <c r="E468" t="s">
        <v>245</v>
      </c>
      <c r="F468" s="9">
        <v>53.53</v>
      </c>
      <c r="G468" s="15">
        <v>3270</v>
      </c>
      <c r="H468" s="16">
        <v>48</v>
      </c>
      <c r="I468" s="17">
        <v>1.04</v>
      </c>
      <c r="J468" s="7">
        <v>1.1599999999999999</v>
      </c>
      <c r="K468" s="7">
        <v>1.05</v>
      </c>
      <c r="L468" s="14">
        <v>38.799999999999997</v>
      </c>
      <c r="M468" s="14">
        <v>40.4</v>
      </c>
      <c r="N468" s="14">
        <v>44.9</v>
      </c>
      <c r="O468" s="14">
        <v>46.72</v>
      </c>
      <c r="P468">
        <v>149</v>
      </c>
      <c r="Q468" s="16">
        <v>242063</v>
      </c>
      <c r="R468" s="16">
        <v>41209</v>
      </c>
      <c r="S468" s="16">
        <v>92761</v>
      </c>
      <c r="T468" s="16">
        <v>41039</v>
      </c>
      <c r="U468" s="16">
        <v>538</v>
      </c>
      <c r="V468" s="16">
        <v>1429</v>
      </c>
      <c r="W468" s="16">
        <v>610</v>
      </c>
      <c r="X468" s="16">
        <v>175009</v>
      </c>
      <c r="Y468" s="16">
        <v>2577</v>
      </c>
      <c r="Z468" s="7">
        <v>1.04</v>
      </c>
      <c r="AA468" s="7">
        <v>1.1499999999999999</v>
      </c>
      <c r="AB468" s="16">
        <v>3323441</v>
      </c>
      <c r="AC468" s="16">
        <v>132790</v>
      </c>
      <c r="AD468" s="16">
        <v>66437</v>
      </c>
      <c r="AE468" s="16">
        <v>5705</v>
      </c>
      <c r="AF468" s="16">
        <v>1314313</v>
      </c>
      <c r="AG468" s="16">
        <v>124322</v>
      </c>
      <c r="AH468">
        <v>3</v>
      </c>
      <c r="AI468" t="s">
        <v>18</v>
      </c>
      <c r="AK468">
        <v>4</v>
      </c>
      <c r="AL468">
        <v>13</v>
      </c>
    </row>
    <row r="469" spans="1:38" x14ac:dyDescent="0.2">
      <c r="A469">
        <v>311</v>
      </c>
      <c r="B469">
        <v>411</v>
      </c>
      <c r="C469" t="s">
        <v>44</v>
      </c>
      <c r="D469" t="s">
        <v>546</v>
      </c>
      <c r="E469" t="s">
        <v>547</v>
      </c>
      <c r="F469" s="9">
        <v>6.88</v>
      </c>
      <c r="G469" s="15">
        <v>3252</v>
      </c>
      <c r="H469" s="16">
        <v>69</v>
      </c>
      <c r="I469" s="17">
        <v>1.04</v>
      </c>
      <c r="J469" s="7">
        <v>1.1599999999999999</v>
      </c>
      <c r="K469" s="7">
        <v>1.05</v>
      </c>
      <c r="L469" s="14">
        <v>35</v>
      </c>
      <c r="M469" s="14">
        <v>36.5</v>
      </c>
      <c r="N469" s="14">
        <v>35.4</v>
      </c>
      <c r="O469" s="14">
        <v>36.69</v>
      </c>
      <c r="P469">
        <v>383</v>
      </c>
      <c r="Q469" s="16">
        <v>25760</v>
      </c>
      <c r="R469" s="16">
        <v>4762</v>
      </c>
      <c r="S469" s="16">
        <v>10799</v>
      </c>
      <c r="T469" s="16">
        <v>6818</v>
      </c>
      <c r="U469" s="16">
        <v>84</v>
      </c>
      <c r="V469" s="16">
        <v>250</v>
      </c>
      <c r="W469" s="16">
        <v>143</v>
      </c>
      <c r="X469" s="16">
        <v>22380</v>
      </c>
      <c r="Y469" s="16">
        <v>477</v>
      </c>
      <c r="Z469" s="7">
        <v>1.04</v>
      </c>
      <c r="AA469" s="7">
        <v>1.1599999999999999</v>
      </c>
      <c r="AB469" s="16">
        <v>429620</v>
      </c>
      <c r="AC469" s="16">
        <v>24505</v>
      </c>
      <c r="AD469" s="16">
        <v>8645</v>
      </c>
      <c r="AE469" s="16">
        <v>1015</v>
      </c>
      <c r="AF469" s="16">
        <v>171605</v>
      </c>
      <c r="AG469" s="16">
        <v>22110</v>
      </c>
      <c r="AH469">
        <v>3</v>
      </c>
      <c r="AI469" t="s">
        <v>18</v>
      </c>
      <c r="AJ469">
        <v>1</v>
      </c>
      <c r="AK469">
        <v>1</v>
      </c>
      <c r="AL469">
        <v>1.9999999999999998</v>
      </c>
    </row>
    <row r="470" spans="1:38" x14ac:dyDescent="0.2">
      <c r="A470">
        <v>312</v>
      </c>
      <c r="B470">
        <v>407</v>
      </c>
      <c r="C470" t="s">
        <v>75</v>
      </c>
      <c r="D470" t="s">
        <v>698</v>
      </c>
      <c r="E470" t="s">
        <v>699</v>
      </c>
      <c r="F470" s="9">
        <v>12.59</v>
      </c>
      <c r="G470" s="15">
        <v>3109</v>
      </c>
      <c r="H470" s="16">
        <v>73</v>
      </c>
      <c r="I470" s="17">
        <v>1.06</v>
      </c>
      <c r="J470" s="7">
        <v>1.24</v>
      </c>
      <c r="K470" s="7">
        <v>1.08</v>
      </c>
      <c r="L470" s="14">
        <v>39.299999999999997</v>
      </c>
      <c r="M470" s="14">
        <v>41.3</v>
      </c>
      <c r="N470" s="14">
        <v>39</v>
      </c>
      <c r="O470" s="14">
        <v>41.09</v>
      </c>
      <c r="P470">
        <v>495</v>
      </c>
      <c r="Q470" s="16">
        <v>55584</v>
      </c>
      <c r="R470" s="16">
        <v>13006</v>
      </c>
      <c r="S470" s="16">
        <v>17628</v>
      </c>
      <c r="T470" s="16">
        <v>8503</v>
      </c>
      <c r="U470" s="16">
        <v>285</v>
      </c>
      <c r="V470" s="16">
        <v>448</v>
      </c>
      <c r="W470" s="16">
        <v>187</v>
      </c>
      <c r="X470" s="16">
        <v>39138</v>
      </c>
      <c r="Y470" s="16">
        <v>920</v>
      </c>
      <c r="Z470" s="7">
        <v>1.07</v>
      </c>
      <c r="AA470" s="7">
        <v>1.25</v>
      </c>
      <c r="AB470" s="16">
        <v>748653</v>
      </c>
      <c r="AC470" s="16">
        <v>47309</v>
      </c>
      <c r="AD470" s="16">
        <v>12470</v>
      </c>
      <c r="AE470" s="16">
        <v>1968</v>
      </c>
      <c r="AF470" s="16">
        <v>248876</v>
      </c>
      <c r="AG470" s="16">
        <v>43095</v>
      </c>
      <c r="AH470">
        <v>3</v>
      </c>
      <c r="AI470" t="s">
        <v>18</v>
      </c>
      <c r="AJ470">
        <v>1</v>
      </c>
      <c r="AK470">
        <v>4</v>
      </c>
      <c r="AL470">
        <v>1.9999999999999998</v>
      </c>
    </row>
    <row r="471" spans="1:38" x14ac:dyDescent="0.2">
      <c r="A471">
        <v>313</v>
      </c>
      <c r="B471">
        <v>286</v>
      </c>
      <c r="C471" t="s">
        <v>343</v>
      </c>
      <c r="D471" t="s">
        <v>945</v>
      </c>
      <c r="E471" t="s">
        <v>752</v>
      </c>
      <c r="F471" s="9">
        <v>10.4</v>
      </c>
      <c r="G471" s="15">
        <v>3009</v>
      </c>
      <c r="H471" s="16">
        <v>221</v>
      </c>
      <c r="I471" s="17">
        <v>1.04</v>
      </c>
      <c r="J471" s="7">
        <v>1.1399999999999999</v>
      </c>
      <c r="K471" s="7">
        <v>1.07</v>
      </c>
      <c r="L471" s="14">
        <v>56</v>
      </c>
      <c r="M471" s="14">
        <v>58</v>
      </c>
      <c r="N471" s="14">
        <v>57.7</v>
      </c>
      <c r="O471" s="14">
        <v>59.64</v>
      </c>
      <c r="P471">
        <v>687</v>
      </c>
      <c r="Q471" s="16">
        <v>76619</v>
      </c>
      <c r="R471" s="16">
        <v>8842</v>
      </c>
      <c r="S471" s="16">
        <v>16094</v>
      </c>
      <c r="T471" s="16">
        <v>6359</v>
      </c>
      <c r="U471" s="16">
        <v>569</v>
      </c>
      <c r="V471" s="16">
        <v>1262</v>
      </c>
      <c r="W471" s="16">
        <v>472</v>
      </c>
      <c r="X471" s="16">
        <v>31295</v>
      </c>
      <c r="Y471" s="16">
        <v>2302</v>
      </c>
      <c r="Z471" s="7">
        <v>1.04</v>
      </c>
      <c r="AA471" s="7">
        <v>1.1299999999999999</v>
      </c>
      <c r="AB471" s="16">
        <v>627547</v>
      </c>
      <c r="AC471" s="16">
        <v>109817</v>
      </c>
      <c r="AD471" s="16">
        <v>1402</v>
      </c>
      <c r="AE471" s="16">
        <v>705</v>
      </c>
      <c r="AF471" s="16">
        <v>8501</v>
      </c>
      <c r="AG471" s="16">
        <v>174</v>
      </c>
      <c r="AH471">
        <v>3</v>
      </c>
      <c r="AI471" t="s">
        <v>18</v>
      </c>
      <c r="AK471">
        <v>5</v>
      </c>
      <c r="AL471">
        <v>10</v>
      </c>
    </row>
    <row r="472" spans="1:38" x14ac:dyDescent="0.2">
      <c r="A472">
        <v>314</v>
      </c>
      <c r="B472">
        <v>250</v>
      </c>
      <c r="C472" t="s">
        <v>30</v>
      </c>
      <c r="D472" t="s">
        <v>460</v>
      </c>
      <c r="E472" t="s">
        <v>473</v>
      </c>
      <c r="F472" s="9">
        <v>23.84</v>
      </c>
      <c r="G472" s="15">
        <v>2995</v>
      </c>
      <c r="H472" s="16">
        <v>308</v>
      </c>
      <c r="I472" s="17">
        <v>1.01</v>
      </c>
      <c r="J472" s="7">
        <v>1.1200000000000001</v>
      </c>
      <c r="K472" s="7">
        <v>1.02</v>
      </c>
      <c r="L472" s="14">
        <v>55.8</v>
      </c>
      <c r="M472" s="14">
        <v>56.1</v>
      </c>
      <c r="N472" s="14">
        <v>56</v>
      </c>
      <c r="O472" s="14">
        <v>56.29</v>
      </c>
      <c r="P472">
        <v>322</v>
      </c>
      <c r="Q472" s="16">
        <v>407630</v>
      </c>
      <c r="R472" s="16">
        <v>13716</v>
      </c>
      <c r="S472" s="16">
        <v>35039</v>
      </c>
      <c r="T472" s="16">
        <v>22647</v>
      </c>
      <c r="U472" s="16">
        <v>1077</v>
      </c>
      <c r="V472" s="16">
        <v>3914</v>
      </c>
      <c r="W472" s="16">
        <v>2354</v>
      </c>
      <c r="X472" s="16">
        <v>71401</v>
      </c>
      <c r="Y472" s="16">
        <v>7345</v>
      </c>
      <c r="Z472" s="7">
        <v>1.01</v>
      </c>
      <c r="AA472" s="7">
        <v>1.1200000000000001</v>
      </c>
      <c r="AB472" s="16">
        <v>1583958</v>
      </c>
      <c r="AC472" s="16">
        <v>384864</v>
      </c>
      <c r="AD472" s="16">
        <v>48268</v>
      </c>
      <c r="AE472" s="16">
        <v>18697</v>
      </c>
      <c r="AF472" s="16">
        <v>996751</v>
      </c>
      <c r="AG472" s="16">
        <v>417320</v>
      </c>
      <c r="AH472">
        <v>1</v>
      </c>
      <c r="AI472" t="s">
        <v>18</v>
      </c>
      <c r="AK472">
        <v>3</v>
      </c>
      <c r="AL472">
        <v>11</v>
      </c>
    </row>
    <row r="473" spans="1:38" x14ac:dyDescent="0.2">
      <c r="A473">
        <v>316</v>
      </c>
      <c r="B473">
        <v>355</v>
      </c>
      <c r="C473" t="s">
        <v>360</v>
      </c>
      <c r="D473" t="s">
        <v>404</v>
      </c>
      <c r="E473" t="s">
        <v>405</v>
      </c>
      <c r="F473" s="9">
        <v>1.54</v>
      </c>
      <c r="G473" s="15">
        <v>2987</v>
      </c>
      <c r="H473" s="16">
        <v>113</v>
      </c>
      <c r="I473" s="17">
        <v>1.1299999999999999</v>
      </c>
      <c r="J473" s="7">
        <v>1.41</v>
      </c>
      <c r="K473" s="7">
        <v>1.1599999999999999</v>
      </c>
      <c r="L473" s="14">
        <v>24.9</v>
      </c>
      <c r="M473" s="14">
        <v>27.7</v>
      </c>
      <c r="N473" s="14">
        <v>25.4</v>
      </c>
      <c r="O473" s="14">
        <v>27.72</v>
      </c>
      <c r="P473">
        <v>267</v>
      </c>
      <c r="Q473" s="16">
        <v>2110</v>
      </c>
      <c r="R473" s="16">
        <v>1372</v>
      </c>
      <c r="S473" s="16">
        <v>2592</v>
      </c>
      <c r="T473" s="16">
        <v>626</v>
      </c>
      <c r="U473" s="16">
        <v>43</v>
      </c>
      <c r="V473" s="16">
        <v>104</v>
      </c>
      <c r="W473" s="16">
        <v>27</v>
      </c>
      <c r="X473" s="16">
        <v>4591</v>
      </c>
      <c r="Y473" s="16">
        <v>174</v>
      </c>
      <c r="Z473" s="7">
        <v>1.1200000000000001</v>
      </c>
      <c r="AA473" s="7">
        <v>1.41</v>
      </c>
      <c r="AB473" s="16">
        <v>91468</v>
      </c>
      <c r="AC473" s="16">
        <v>8838</v>
      </c>
      <c r="AD473" s="16">
        <v>2330</v>
      </c>
      <c r="AE473" s="16">
        <v>317</v>
      </c>
      <c r="AF473" s="16">
        <v>46408</v>
      </c>
      <c r="AG473" s="16">
        <v>6967</v>
      </c>
      <c r="AH473">
        <v>3</v>
      </c>
      <c r="AI473" t="s">
        <v>18</v>
      </c>
      <c r="AK473">
        <v>3</v>
      </c>
      <c r="AL473">
        <v>9</v>
      </c>
    </row>
    <row r="474" spans="1:38" x14ac:dyDescent="0.2">
      <c r="A474">
        <v>317</v>
      </c>
      <c r="B474">
        <v>495</v>
      </c>
      <c r="C474" t="s">
        <v>2</v>
      </c>
      <c r="D474" t="s">
        <v>246</v>
      </c>
      <c r="E474" t="s">
        <v>247</v>
      </c>
      <c r="F474" s="9">
        <v>8.84</v>
      </c>
      <c r="G474" s="15">
        <v>2958</v>
      </c>
      <c r="H474" s="16">
        <v>36</v>
      </c>
      <c r="I474" s="17">
        <v>1.06</v>
      </c>
      <c r="J474" s="7">
        <v>1.23</v>
      </c>
      <c r="K474" s="7">
        <v>1.07</v>
      </c>
      <c r="L474" s="14">
        <v>33.200000000000003</v>
      </c>
      <c r="M474" s="14">
        <v>34.799999999999997</v>
      </c>
      <c r="N474" s="14">
        <v>33.200000000000003</v>
      </c>
      <c r="O474" s="14">
        <v>34.549999999999997</v>
      </c>
      <c r="P474">
        <v>150</v>
      </c>
      <c r="Q474" s="16">
        <v>31843</v>
      </c>
      <c r="R474" s="16">
        <v>8309</v>
      </c>
      <c r="S474" s="16">
        <v>10618</v>
      </c>
      <c r="T474" s="16">
        <v>7215</v>
      </c>
      <c r="U474" s="16">
        <v>84</v>
      </c>
      <c r="V474" s="16">
        <v>142</v>
      </c>
      <c r="W474" s="16">
        <v>93</v>
      </c>
      <c r="X474" s="16">
        <v>26142</v>
      </c>
      <c r="Y474" s="16">
        <v>319</v>
      </c>
      <c r="Z474" s="7">
        <v>1.05</v>
      </c>
      <c r="AA474" s="7">
        <v>1.24</v>
      </c>
      <c r="AB474" s="16">
        <v>496175</v>
      </c>
      <c r="AC474" s="16">
        <v>16229</v>
      </c>
      <c r="AD474" s="16">
        <v>10779</v>
      </c>
      <c r="AE474" s="16">
        <v>609</v>
      </c>
      <c r="AF474" s="16">
        <v>212538</v>
      </c>
      <c r="AG474" s="16">
        <v>13256</v>
      </c>
      <c r="AH474">
        <v>3</v>
      </c>
      <c r="AI474" t="s">
        <v>18</v>
      </c>
      <c r="AK474">
        <v>4</v>
      </c>
      <c r="AL474">
        <v>13</v>
      </c>
    </row>
    <row r="475" spans="1:38" x14ac:dyDescent="0.2">
      <c r="A475">
        <v>318</v>
      </c>
      <c r="B475">
        <v>425</v>
      </c>
      <c r="C475" t="s">
        <v>44</v>
      </c>
      <c r="D475" t="s">
        <v>539</v>
      </c>
      <c r="E475" t="s">
        <v>541</v>
      </c>
      <c r="F475" s="9">
        <v>18.649999999999999</v>
      </c>
      <c r="G475" s="15">
        <v>2870</v>
      </c>
      <c r="H475" s="16">
        <v>64</v>
      </c>
      <c r="I475" s="17">
        <v>1.07</v>
      </c>
      <c r="J475" s="7">
        <v>1.22</v>
      </c>
      <c r="K475" s="7">
        <v>1.1000000000000001</v>
      </c>
      <c r="L475" s="14">
        <v>40.6</v>
      </c>
      <c r="M475" s="14">
        <v>43.1</v>
      </c>
      <c r="N475" s="14">
        <v>39.200000000000003</v>
      </c>
      <c r="O475" s="14">
        <v>41.55</v>
      </c>
      <c r="P475">
        <v>380</v>
      </c>
      <c r="Q475" s="16">
        <v>59678</v>
      </c>
      <c r="R475" s="16">
        <v>14998</v>
      </c>
      <c r="S475" s="16">
        <v>26476</v>
      </c>
      <c r="T475" s="16">
        <v>12052</v>
      </c>
      <c r="U475" s="16">
        <v>302</v>
      </c>
      <c r="V475" s="16">
        <v>630</v>
      </c>
      <c r="W475" s="16">
        <v>252</v>
      </c>
      <c r="X475" s="16">
        <v>53526</v>
      </c>
      <c r="Y475" s="16">
        <v>1185</v>
      </c>
      <c r="Z475" s="7">
        <v>1.07</v>
      </c>
      <c r="AA475" s="7">
        <v>1.23</v>
      </c>
      <c r="AB475" s="16">
        <v>1022847</v>
      </c>
      <c r="AC475" s="16">
        <v>61135</v>
      </c>
      <c r="AD475" s="16">
        <v>17637</v>
      </c>
      <c r="AE475" s="16">
        <v>2656</v>
      </c>
      <c r="AF475" s="16">
        <v>351568</v>
      </c>
      <c r="AG475" s="16">
        <v>58043</v>
      </c>
      <c r="AH475">
        <v>3</v>
      </c>
      <c r="AI475" t="s">
        <v>18</v>
      </c>
      <c r="AJ475">
        <v>1</v>
      </c>
      <c r="AK475">
        <v>1</v>
      </c>
      <c r="AL475">
        <v>1.9999999999999998</v>
      </c>
    </row>
    <row r="476" spans="1:38" x14ac:dyDescent="0.2">
      <c r="A476">
        <v>319</v>
      </c>
      <c r="B476">
        <v>239</v>
      </c>
      <c r="C476" t="s">
        <v>103</v>
      </c>
      <c r="D476" t="s">
        <v>190</v>
      </c>
      <c r="E476" t="s">
        <v>191</v>
      </c>
      <c r="F476" s="9">
        <v>13.32</v>
      </c>
      <c r="G476" s="15">
        <v>2861</v>
      </c>
      <c r="H476" s="16">
        <v>330</v>
      </c>
      <c r="I476" s="17">
        <v>1.03</v>
      </c>
      <c r="J476" s="7">
        <v>1.1499999999999999</v>
      </c>
      <c r="K476" s="7">
        <v>1.04</v>
      </c>
      <c r="L476" s="14">
        <v>58.6</v>
      </c>
      <c r="M476" s="14">
        <v>59.8</v>
      </c>
      <c r="N476" s="14">
        <v>58.5</v>
      </c>
      <c r="O476" s="14">
        <v>59.79</v>
      </c>
      <c r="P476">
        <v>102</v>
      </c>
      <c r="Q476" s="16">
        <v>155250</v>
      </c>
      <c r="R476" s="16">
        <v>11662</v>
      </c>
      <c r="S476" s="16">
        <v>15998</v>
      </c>
      <c r="T476" s="16">
        <v>10437</v>
      </c>
      <c r="U476" s="16">
        <v>1075</v>
      </c>
      <c r="V476" s="16">
        <v>2048</v>
      </c>
      <c r="W476" s="16">
        <v>1279</v>
      </c>
      <c r="X476" s="16">
        <v>38098</v>
      </c>
      <c r="Y476" s="16">
        <v>4401</v>
      </c>
      <c r="Z476" s="7">
        <v>1.03</v>
      </c>
      <c r="AA476" s="7">
        <v>1.1499999999999999</v>
      </c>
      <c r="AB476" s="16">
        <v>810479</v>
      </c>
      <c r="AC476" s="16">
        <v>210078</v>
      </c>
      <c r="AD476" s="16">
        <v>1528</v>
      </c>
      <c r="AE476" s="16">
        <v>1392</v>
      </c>
      <c r="AF476" s="16">
        <v>21933</v>
      </c>
      <c r="AG476" s="16">
        <v>22086</v>
      </c>
      <c r="AH476">
        <v>1</v>
      </c>
      <c r="AI476" t="s">
        <v>18</v>
      </c>
      <c r="AK476">
        <v>2</v>
      </c>
      <c r="AL476">
        <v>15</v>
      </c>
    </row>
    <row r="477" spans="1:38" x14ac:dyDescent="0.2">
      <c r="A477">
        <v>320</v>
      </c>
      <c r="B477">
        <v>338</v>
      </c>
      <c r="C477" t="s">
        <v>59</v>
      </c>
      <c r="D477" t="s">
        <v>55</v>
      </c>
      <c r="E477" t="s">
        <v>58</v>
      </c>
      <c r="F477" s="9">
        <v>6.66</v>
      </c>
      <c r="G477" s="15">
        <v>2855</v>
      </c>
      <c r="H477" s="16">
        <v>128</v>
      </c>
      <c r="I477" s="17">
        <v>1.04</v>
      </c>
      <c r="J477" s="7">
        <v>1.17</v>
      </c>
      <c r="K477" s="7">
        <v>1.06</v>
      </c>
      <c r="L477" s="14">
        <v>50.4</v>
      </c>
      <c r="M477" s="14">
        <v>51.9</v>
      </c>
      <c r="N477" s="14">
        <v>52.4</v>
      </c>
      <c r="O477" s="14">
        <v>53.98</v>
      </c>
      <c r="P477">
        <v>30</v>
      </c>
      <c r="Q477" s="16">
        <v>25536</v>
      </c>
      <c r="R477" s="16">
        <v>5069</v>
      </c>
      <c r="S477" s="16">
        <v>10221</v>
      </c>
      <c r="T477" s="16">
        <v>3707</v>
      </c>
      <c r="U477" s="16">
        <v>198</v>
      </c>
      <c r="V477" s="16">
        <v>477</v>
      </c>
      <c r="W477" s="16">
        <v>175</v>
      </c>
      <c r="X477" s="16">
        <v>18997</v>
      </c>
      <c r="Y477" s="16">
        <v>850</v>
      </c>
      <c r="Z477" s="7">
        <v>1.04</v>
      </c>
      <c r="AA477" s="7">
        <v>1.1599999999999999</v>
      </c>
      <c r="AB477" s="16">
        <v>374958</v>
      </c>
      <c r="AC477" s="16">
        <v>42372</v>
      </c>
      <c r="AD477" s="16">
        <v>5907</v>
      </c>
      <c r="AE477" s="16">
        <v>1142</v>
      </c>
      <c r="AF477" s="16">
        <v>118590</v>
      </c>
      <c r="AG477" s="16">
        <v>25233</v>
      </c>
      <c r="AH477">
        <v>3</v>
      </c>
      <c r="AI477" t="s">
        <v>18</v>
      </c>
      <c r="AK477">
        <v>4</v>
      </c>
      <c r="AL477">
        <v>6</v>
      </c>
    </row>
    <row r="478" spans="1:38" x14ac:dyDescent="0.2">
      <c r="A478">
        <v>321</v>
      </c>
      <c r="B478">
        <v>341</v>
      </c>
      <c r="C478" t="s">
        <v>15</v>
      </c>
      <c r="D478" t="s">
        <v>808</v>
      </c>
      <c r="E478" t="s">
        <v>587</v>
      </c>
      <c r="F478" s="9">
        <v>24.5</v>
      </c>
      <c r="G478" s="15">
        <v>2843</v>
      </c>
      <c r="H478" s="16">
        <v>126</v>
      </c>
      <c r="I478" s="17">
        <v>1.05</v>
      </c>
      <c r="J478" s="7">
        <v>1.1599999999999999</v>
      </c>
      <c r="K478" s="7">
        <v>1.07</v>
      </c>
      <c r="L478" s="14">
        <v>52.1</v>
      </c>
      <c r="M478" s="14">
        <v>54.2</v>
      </c>
      <c r="N478" s="14">
        <v>51.4</v>
      </c>
      <c r="O478" s="14">
        <v>53.15</v>
      </c>
      <c r="P478">
        <v>575</v>
      </c>
      <c r="Q478" s="16">
        <v>107468</v>
      </c>
      <c r="R478" s="16">
        <v>19101</v>
      </c>
      <c r="S478" s="16">
        <v>35654</v>
      </c>
      <c r="T478" s="16">
        <v>14893</v>
      </c>
      <c r="U478" s="16">
        <v>701</v>
      </c>
      <c r="V478" s="16">
        <v>1655</v>
      </c>
      <c r="W478" s="16">
        <v>734</v>
      </c>
      <c r="X478" s="16">
        <v>69648</v>
      </c>
      <c r="Y478" s="16">
        <v>3090</v>
      </c>
      <c r="Z478" s="7">
        <v>1.05</v>
      </c>
      <c r="AA478" s="7">
        <v>1.1499999999999999</v>
      </c>
      <c r="AB478" s="16">
        <v>1368455</v>
      </c>
      <c r="AC478" s="16">
        <v>157394</v>
      </c>
      <c r="AD478" s="16">
        <v>18942</v>
      </c>
      <c r="AE478" s="16">
        <v>5914</v>
      </c>
      <c r="AF478" s="16">
        <v>384337</v>
      </c>
      <c r="AG478" s="16">
        <v>129057</v>
      </c>
      <c r="AH478">
        <v>3</v>
      </c>
      <c r="AI478" t="s">
        <v>18</v>
      </c>
      <c r="AK478">
        <v>5</v>
      </c>
      <c r="AL478">
        <v>10</v>
      </c>
    </row>
    <row r="479" spans="1:38" x14ac:dyDescent="0.2">
      <c r="A479">
        <v>322</v>
      </c>
      <c r="B479">
        <v>357</v>
      </c>
      <c r="C479" t="s">
        <v>30</v>
      </c>
      <c r="D479" t="s">
        <v>28</v>
      </c>
      <c r="E479" t="s">
        <v>31</v>
      </c>
      <c r="F479" s="9">
        <v>11.61</v>
      </c>
      <c r="G479" s="15">
        <v>2826</v>
      </c>
      <c r="H479" s="16">
        <v>113</v>
      </c>
      <c r="I479" s="17">
        <v>1.07</v>
      </c>
      <c r="J479" s="7">
        <v>1.28</v>
      </c>
      <c r="K479" s="7">
        <v>1.1000000000000001</v>
      </c>
      <c r="L479" s="14">
        <v>45.4</v>
      </c>
      <c r="M479" s="14">
        <v>48.2</v>
      </c>
      <c r="N479" s="14">
        <v>45.3</v>
      </c>
      <c r="O479" s="14">
        <v>48.2</v>
      </c>
      <c r="P479">
        <v>15</v>
      </c>
      <c r="Q479" s="16">
        <v>45209</v>
      </c>
      <c r="R479" s="16">
        <v>10699</v>
      </c>
      <c r="S479" s="16">
        <v>16590</v>
      </c>
      <c r="T479" s="16">
        <v>5516</v>
      </c>
      <c r="U479" s="16">
        <v>383</v>
      </c>
      <c r="V479" s="16">
        <v>704</v>
      </c>
      <c r="W479" s="16">
        <v>223</v>
      </c>
      <c r="X479" s="16">
        <v>32806</v>
      </c>
      <c r="Y479" s="16">
        <v>1310</v>
      </c>
      <c r="Z479" s="7">
        <v>1.07</v>
      </c>
      <c r="AA479" s="7">
        <v>1.29</v>
      </c>
      <c r="AB479" s="16">
        <v>648349</v>
      </c>
      <c r="AC479" s="16">
        <v>67938</v>
      </c>
      <c r="AD479" s="16">
        <v>12994</v>
      </c>
      <c r="AE479" s="16">
        <v>3113</v>
      </c>
      <c r="AF479" s="16">
        <v>261633</v>
      </c>
      <c r="AG479" s="16">
        <v>68007</v>
      </c>
      <c r="AH479">
        <v>3</v>
      </c>
      <c r="AI479" t="s">
        <v>18</v>
      </c>
      <c r="AK479">
        <v>3</v>
      </c>
      <c r="AL479">
        <v>11</v>
      </c>
    </row>
    <row r="480" spans="1:38" x14ac:dyDescent="0.2">
      <c r="A480">
        <v>323</v>
      </c>
      <c r="B480">
        <v>313</v>
      </c>
      <c r="C480" t="s">
        <v>343</v>
      </c>
      <c r="D480" t="s">
        <v>770</v>
      </c>
      <c r="E480" t="s">
        <v>771</v>
      </c>
      <c r="F480" s="9">
        <v>20.05</v>
      </c>
      <c r="G480" s="15">
        <v>2741</v>
      </c>
      <c r="H480" s="16">
        <v>183</v>
      </c>
      <c r="I480" s="17">
        <v>1.03</v>
      </c>
      <c r="J480" s="7">
        <v>1.1299999999999999</v>
      </c>
      <c r="K480" s="7">
        <v>1.05</v>
      </c>
      <c r="L480" s="14">
        <v>54.7</v>
      </c>
      <c r="M480" s="14">
        <v>56.1</v>
      </c>
      <c r="N480" s="14">
        <v>56.6</v>
      </c>
      <c r="O480" s="14">
        <v>57.86</v>
      </c>
      <c r="P480">
        <v>547</v>
      </c>
      <c r="Q480" s="16">
        <v>154573</v>
      </c>
      <c r="R480" s="16">
        <v>14744</v>
      </c>
      <c r="S480" s="16">
        <v>28970</v>
      </c>
      <c r="T480" s="16">
        <v>11257</v>
      </c>
      <c r="U480" s="16">
        <v>853</v>
      </c>
      <c r="V480" s="16">
        <v>2038</v>
      </c>
      <c r="W480" s="16">
        <v>778</v>
      </c>
      <c r="X480" s="16">
        <v>54971</v>
      </c>
      <c r="Y480" s="16">
        <v>3670</v>
      </c>
      <c r="Z480" s="7">
        <v>1.03</v>
      </c>
      <c r="AA480" s="7">
        <v>1.1200000000000001</v>
      </c>
      <c r="AB480" s="16">
        <v>1107466</v>
      </c>
      <c r="AC480" s="16">
        <v>178117</v>
      </c>
      <c r="AD480" s="16">
        <v>10583</v>
      </c>
      <c r="AE480" s="16">
        <v>2632</v>
      </c>
      <c r="AF480" s="16">
        <v>202376</v>
      </c>
      <c r="AG480" s="16">
        <v>47690</v>
      </c>
      <c r="AH480">
        <v>3</v>
      </c>
      <c r="AI480" t="s">
        <v>18</v>
      </c>
      <c r="AK480">
        <v>5</v>
      </c>
      <c r="AL480">
        <v>10</v>
      </c>
    </row>
    <row r="481" spans="1:38" x14ac:dyDescent="0.2">
      <c r="A481">
        <v>324</v>
      </c>
      <c r="B481">
        <v>330</v>
      </c>
      <c r="C481" t="s">
        <v>135</v>
      </c>
      <c r="D481" t="s">
        <v>767</v>
      </c>
      <c r="E481" t="s">
        <v>146</v>
      </c>
      <c r="F481" s="9">
        <v>13.6</v>
      </c>
      <c r="G481" s="15">
        <v>2655</v>
      </c>
      <c r="H481" s="16">
        <v>143</v>
      </c>
      <c r="I481" s="17">
        <v>1.04</v>
      </c>
      <c r="J481" s="7">
        <v>1.1100000000000001</v>
      </c>
      <c r="K481" s="7">
        <v>1.06</v>
      </c>
      <c r="L481" s="14">
        <v>58</v>
      </c>
      <c r="M481" s="14">
        <v>59.4</v>
      </c>
      <c r="N481" s="14">
        <v>58.2</v>
      </c>
      <c r="O481" s="14">
        <v>59.58</v>
      </c>
      <c r="P481">
        <v>556</v>
      </c>
      <c r="Q481" s="16">
        <v>75843</v>
      </c>
      <c r="R481" s="16">
        <v>10225</v>
      </c>
      <c r="S481" s="16">
        <v>18457</v>
      </c>
      <c r="T481" s="16">
        <v>7425</v>
      </c>
      <c r="U481" s="16">
        <v>470</v>
      </c>
      <c r="V481" s="16">
        <v>1078</v>
      </c>
      <c r="W481" s="16">
        <v>392</v>
      </c>
      <c r="X481" s="16">
        <v>36107</v>
      </c>
      <c r="Y481" s="16">
        <v>1939</v>
      </c>
      <c r="Z481" s="7">
        <v>1.04</v>
      </c>
      <c r="AA481" s="7">
        <v>1.1100000000000001</v>
      </c>
      <c r="AB481" s="16">
        <v>719689</v>
      </c>
      <c r="AC481" s="16">
        <v>96482</v>
      </c>
      <c r="AD481" s="16">
        <v>9982</v>
      </c>
      <c r="AE481" s="16">
        <v>2528</v>
      </c>
      <c r="AF481" s="16">
        <v>198824</v>
      </c>
      <c r="AG481" s="16">
        <v>52898</v>
      </c>
      <c r="AH481">
        <v>3</v>
      </c>
      <c r="AI481" t="s">
        <v>18</v>
      </c>
      <c r="AK481">
        <v>5</v>
      </c>
      <c r="AL481">
        <v>7.9999999999999991</v>
      </c>
    </row>
    <row r="482" spans="1:38" x14ac:dyDescent="0.2">
      <c r="A482">
        <v>326</v>
      </c>
      <c r="B482">
        <v>390</v>
      </c>
      <c r="C482" t="s">
        <v>17</v>
      </c>
      <c r="D482" t="s">
        <v>941</v>
      </c>
      <c r="E482" t="s">
        <v>942</v>
      </c>
      <c r="F482" s="9">
        <v>8.01</v>
      </c>
      <c r="G482" s="15">
        <v>2584</v>
      </c>
      <c r="H482" s="16">
        <v>82</v>
      </c>
      <c r="I482" s="17">
        <v>1.01</v>
      </c>
      <c r="J482" s="7">
        <v>1.1499999999999999</v>
      </c>
      <c r="K482" s="7">
        <v>1.03</v>
      </c>
      <c r="L482" s="14">
        <v>63.6</v>
      </c>
      <c r="M482" s="14">
        <v>64.099999999999994</v>
      </c>
      <c r="N482" s="14">
        <v>63.5</v>
      </c>
      <c r="O482" s="14">
        <v>64.09</v>
      </c>
      <c r="P482">
        <v>684</v>
      </c>
      <c r="Q482" s="16">
        <v>96060</v>
      </c>
      <c r="R482" s="16">
        <v>3753</v>
      </c>
      <c r="S482" s="16">
        <v>10289</v>
      </c>
      <c r="T482" s="16">
        <v>6646</v>
      </c>
      <c r="U482" s="16">
        <v>83</v>
      </c>
      <c r="V482" s="16">
        <v>350</v>
      </c>
      <c r="W482" s="16">
        <v>226</v>
      </c>
      <c r="X482" s="16">
        <v>20689</v>
      </c>
      <c r="Y482" s="16">
        <v>659</v>
      </c>
      <c r="Z482" s="7">
        <v>1.01</v>
      </c>
      <c r="AA482" s="7">
        <v>1.1599999999999999</v>
      </c>
      <c r="AB482" s="16">
        <v>391992</v>
      </c>
      <c r="AC482" s="16">
        <v>32707</v>
      </c>
      <c r="AD482" s="16">
        <v>2130</v>
      </c>
      <c r="AE482" s="16">
        <v>831</v>
      </c>
      <c r="AF482" s="16">
        <v>38441</v>
      </c>
      <c r="AG482" s="16">
        <v>14794</v>
      </c>
      <c r="AH482">
        <v>3</v>
      </c>
      <c r="AI482" t="s">
        <v>18</v>
      </c>
      <c r="AJ482">
        <v>1</v>
      </c>
      <c r="AK482">
        <v>1</v>
      </c>
      <c r="AL482">
        <v>1.9999999999999998</v>
      </c>
    </row>
    <row r="483" spans="1:38" x14ac:dyDescent="0.2">
      <c r="A483">
        <v>327</v>
      </c>
      <c r="B483">
        <v>274</v>
      </c>
      <c r="C483" t="s">
        <v>30</v>
      </c>
      <c r="D483" t="s">
        <v>460</v>
      </c>
      <c r="E483" t="s">
        <v>472</v>
      </c>
      <c r="F483" s="9">
        <v>7.38</v>
      </c>
      <c r="G483" s="15">
        <v>2544</v>
      </c>
      <c r="H483" s="16">
        <v>246</v>
      </c>
      <c r="I483" s="17">
        <v>1.01</v>
      </c>
      <c r="J483" s="7">
        <v>1.1000000000000001</v>
      </c>
      <c r="K483" s="7">
        <v>1.02</v>
      </c>
      <c r="L483" s="14">
        <v>62.2</v>
      </c>
      <c r="M483" s="14">
        <v>62.3</v>
      </c>
      <c r="N483" s="14">
        <v>62.1</v>
      </c>
      <c r="O483" s="14">
        <v>62.2</v>
      </c>
      <c r="P483">
        <v>321</v>
      </c>
      <c r="Q483" s="16">
        <v>194054</v>
      </c>
      <c r="R483" s="16">
        <v>4822</v>
      </c>
      <c r="S483" s="16">
        <v>8583</v>
      </c>
      <c r="T483" s="16">
        <v>5357</v>
      </c>
      <c r="U483" s="16">
        <v>374</v>
      </c>
      <c r="V483" s="16">
        <v>891</v>
      </c>
      <c r="W483" s="16">
        <v>549</v>
      </c>
      <c r="X483" s="16">
        <v>18763</v>
      </c>
      <c r="Y483" s="16">
        <v>1814</v>
      </c>
      <c r="Z483" s="7">
        <v>1.01</v>
      </c>
      <c r="AA483" s="7">
        <v>1.1100000000000001</v>
      </c>
      <c r="AB483" s="16">
        <v>390219</v>
      </c>
      <c r="AC483" s="16">
        <v>86978</v>
      </c>
      <c r="AD483" s="16">
        <v>1469</v>
      </c>
      <c r="AE483" s="16">
        <v>766</v>
      </c>
      <c r="AF483" s="16">
        <v>23013</v>
      </c>
      <c r="AG483" s="16">
        <v>9257</v>
      </c>
      <c r="AH483">
        <v>1</v>
      </c>
      <c r="AI483" t="s">
        <v>18</v>
      </c>
      <c r="AK483">
        <v>3</v>
      </c>
      <c r="AL483">
        <v>11</v>
      </c>
    </row>
    <row r="484" spans="1:38" x14ac:dyDescent="0.2">
      <c r="A484">
        <v>328</v>
      </c>
      <c r="B484">
        <v>362</v>
      </c>
      <c r="C484" t="s">
        <v>636</v>
      </c>
      <c r="D484" t="s">
        <v>634</v>
      </c>
      <c r="E484" t="s">
        <v>637</v>
      </c>
      <c r="F484" s="9">
        <v>16.96</v>
      </c>
      <c r="G484" s="15">
        <v>2536</v>
      </c>
      <c r="H484" s="16">
        <v>107</v>
      </c>
      <c r="I484" s="17">
        <v>1.04</v>
      </c>
      <c r="J484" s="7">
        <v>1.1299999999999999</v>
      </c>
      <c r="K484" s="7">
        <v>1.05</v>
      </c>
      <c r="L484" s="14">
        <v>54.2</v>
      </c>
      <c r="M484" s="14">
        <v>56.4</v>
      </c>
      <c r="N484" s="14">
        <v>55</v>
      </c>
      <c r="O484" s="14">
        <v>57.06</v>
      </c>
      <c r="P484">
        <v>453</v>
      </c>
      <c r="Q484" s="16">
        <v>84118</v>
      </c>
      <c r="R484" s="16">
        <v>11580</v>
      </c>
      <c r="S484" s="16">
        <v>22525</v>
      </c>
      <c r="T484" s="16">
        <v>8907</v>
      </c>
      <c r="U484" s="16">
        <v>413</v>
      </c>
      <c r="V484" s="16">
        <v>1038</v>
      </c>
      <c r="W484" s="16">
        <v>364</v>
      </c>
      <c r="X484" s="16">
        <v>43012</v>
      </c>
      <c r="Y484" s="16">
        <v>1815</v>
      </c>
      <c r="Z484" s="7">
        <v>1.04</v>
      </c>
      <c r="AA484" s="7">
        <v>1.1200000000000001</v>
      </c>
      <c r="AB484" s="16">
        <v>836730</v>
      </c>
      <c r="AC484" s="16">
        <v>91103</v>
      </c>
      <c r="AD484" s="16">
        <v>8835</v>
      </c>
      <c r="AE484" s="16">
        <v>2788</v>
      </c>
      <c r="AF484" s="16">
        <v>179373</v>
      </c>
      <c r="AG484" s="16">
        <v>60910</v>
      </c>
      <c r="AH484">
        <v>3</v>
      </c>
      <c r="AI484" t="s">
        <v>18</v>
      </c>
      <c r="AK484">
        <v>3</v>
      </c>
      <c r="AL484">
        <v>9</v>
      </c>
    </row>
    <row r="485" spans="1:38" x14ac:dyDescent="0.2">
      <c r="A485">
        <v>329</v>
      </c>
      <c r="B485">
        <v>350</v>
      </c>
      <c r="C485" t="s">
        <v>90</v>
      </c>
      <c r="D485" t="s">
        <v>845</v>
      </c>
      <c r="E485" t="s">
        <v>854</v>
      </c>
      <c r="F485" s="9">
        <v>65.05</v>
      </c>
      <c r="G485" s="15">
        <v>2524</v>
      </c>
      <c r="H485" s="16">
        <v>117</v>
      </c>
      <c r="I485" s="17">
        <v>1.02</v>
      </c>
      <c r="J485" s="7">
        <v>1.1299999999999999</v>
      </c>
      <c r="K485" s="7">
        <v>1.03</v>
      </c>
      <c r="L485" s="14">
        <v>52.7</v>
      </c>
      <c r="M485" s="14">
        <v>52.4</v>
      </c>
      <c r="N485" s="14">
        <v>53</v>
      </c>
      <c r="O485" s="14">
        <v>53.13</v>
      </c>
      <c r="P485">
        <v>611</v>
      </c>
      <c r="Q485" s="16">
        <v>729578</v>
      </c>
      <c r="R485" s="16">
        <v>35157</v>
      </c>
      <c r="S485" s="16">
        <v>80627</v>
      </c>
      <c r="T485" s="16">
        <v>48409</v>
      </c>
      <c r="U485" s="16">
        <v>1412</v>
      </c>
      <c r="V485" s="16">
        <v>3825</v>
      </c>
      <c r="W485" s="16">
        <v>2378</v>
      </c>
      <c r="X485" s="16">
        <v>164192</v>
      </c>
      <c r="Y485" s="16">
        <v>7616</v>
      </c>
      <c r="Z485" s="7">
        <v>1.02</v>
      </c>
      <c r="AA485" s="7">
        <v>1.1299999999999999</v>
      </c>
      <c r="AB485" s="16">
        <v>3247402</v>
      </c>
      <c r="AC485" s="16">
        <v>396374</v>
      </c>
      <c r="AD485" s="16">
        <v>50054</v>
      </c>
      <c r="AE485" s="16">
        <v>18373</v>
      </c>
      <c r="AF485" s="16">
        <v>1027040</v>
      </c>
      <c r="AG485" s="16">
        <v>406278</v>
      </c>
      <c r="AH485">
        <v>3</v>
      </c>
      <c r="AI485" t="s">
        <v>18</v>
      </c>
      <c r="AJ485">
        <v>1</v>
      </c>
      <c r="AK485">
        <v>1</v>
      </c>
      <c r="AL485">
        <v>1.9999999999999998</v>
      </c>
    </row>
    <row r="486" spans="1:38" x14ac:dyDescent="0.2">
      <c r="A486">
        <v>330</v>
      </c>
      <c r="B486">
        <v>389</v>
      </c>
      <c r="C486" t="s">
        <v>112</v>
      </c>
      <c r="D486" t="s">
        <v>928</v>
      </c>
      <c r="E486" t="s">
        <v>929</v>
      </c>
      <c r="F486" s="9">
        <v>9.27</v>
      </c>
      <c r="G486" s="15">
        <v>2522</v>
      </c>
      <c r="H486" s="16">
        <v>83</v>
      </c>
      <c r="I486" s="17">
        <v>1.1100000000000001</v>
      </c>
      <c r="J486" s="7">
        <v>1.43</v>
      </c>
      <c r="K486" s="7">
        <v>1.1399999999999999</v>
      </c>
      <c r="L486" s="14">
        <v>20.2</v>
      </c>
      <c r="M486" s="14">
        <v>22.1</v>
      </c>
      <c r="N486" s="14">
        <v>20.3</v>
      </c>
      <c r="O486" s="14">
        <v>22.28</v>
      </c>
      <c r="P486">
        <v>669</v>
      </c>
      <c r="Q486" s="16">
        <v>7776</v>
      </c>
      <c r="R486" s="16">
        <v>5875</v>
      </c>
      <c r="S486" s="16">
        <v>11708</v>
      </c>
      <c r="T486" s="16">
        <v>5778</v>
      </c>
      <c r="U486" s="16">
        <v>180</v>
      </c>
      <c r="V486" s="16">
        <v>411</v>
      </c>
      <c r="W486" s="16">
        <v>180</v>
      </c>
      <c r="X486" s="16">
        <v>23362</v>
      </c>
      <c r="Y486" s="16">
        <v>770</v>
      </c>
      <c r="Z486" s="7">
        <v>1.1100000000000001</v>
      </c>
      <c r="AA486" s="7">
        <v>1.42</v>
      </c>
      <c r="AB486" s="16">
        <v>458240</v>
      </c>
      <c r="AC486" s="16">
        <v>38137</v>
      </c>
      <c r="AD486" s="16">
        <v>9926</v>
      </c>
      <c r="AE486" s="16">
        <v>917</v>
      </c>
      <c r="AF486" s="16">
        <v>196666</v>
      </c>
      <c r="AG486" s="16">
        <v>20130</v>
      </c>
      <c r="AH486">
        <v>3</v>
      </c>
      <c r="AI486" t="s">
        <v>18</v>
      </c>
      <c r="AK486">
        <v>3</v>
      </c>
      <c r="AL486">
        <v>12</v>
      </c>
    </row>
    <row r="487" spans="1:38" x14ac:dyDescent="0.2">
      <c r="A487">
        <v>332</v>
      </c>
      <c r="B487">
        <v>386</v>
      </c>
      <c r="C487" t="s">
        <v>157</v>
      </c>
      <c r="D487" t="s">
        <v>155</v>
      </c>
      <c r="E487" t="s">
        <v>156</v>
      </c>
      <c r="F487" s="9">
        <v>30.99</v>
      </c>
      <c r="G487" s="15">
        <v>2515</v>
      </c>
      <c r="H487" s="16">
        <v>86</v>
      </c>
      <c r="I487" s="17">
        <v>1.06</v>
      </c>
      <c r="J487" s="7">
        <v>1.23</v>
      </c>
      <c r="K487" s="7">
        <v>1.08</v>
      </c>
      <c r="L487" s="14">
        <v>41.4</v>
      </c>
      <c r="M487" s="14">
        <v>43.5</v>
      </c>
      <c r="N487" s="14">
        <v>40.6</v>
      </c>
      <c r="O487" s="14">
        <v>42.62</v>
      </c>
      <c r="P487">
        <v>81</v>
      </c>
      <c r="Q487" s="16">
        <v>76049</v>
      </c>
      <c r="R487" s="16">
        <v>17189</v>
      </c>
      <c r="S487" s="16">
        <v>43203</v>
      </c>
      <c r="T487" s="16">
        <v>17535</v>
      </c>
      <c r="U487" s="16">
        <v>520</v>
      </c>
      <c r="V487" s="16">
        <v>1541</v>
      </c>
      <c r="W487" s="16">
        <v>610</v>
      </c>
      <c r="X487" s="16">
        <v>77927</v>
      </c>
      <c r="Y487" s="16">
        <v>2671</v>
      </c>
      <c r="Z487" s="7">
        <v>1.06</v>
      </c>
      <c r="AA487" s="7">
        <v>1.22</v>
      </c>
      <c r="AB487" s="16">
        <v>1524206</v>
      </c>
      <c r="AC487" s="16">
        <v>138899</v>
      </c>
      <c r="AD487" s="16">
        <v>29257</v>
      </c>
      <c r="AE487" s="16">
        <v>6415</v>
      </c>
      <c r="AF487" s="16">
        <v>589141</v>
      </c>
      <c r="AG487" s="16">
        <v>141561</v>
      </c>
      <c r="AH487">
        <v>3</v>
      </c>
      <c r="AI487" t="s">
        <v>18</v>
      </c>
      <c r="AK487">
        <v>3</v>
      </c>
      <c r="AL487">
        <v>11</v>
      </c>
    </row>
    <row r="488" spans="1:38" x14ac:dyDescent="0.2">
      <c r="A488">
        <v>333</v>
      </c>
      <c r="B488">
        <v>351</v>
      </c>
      <c r="C488" t="s">
        <v>15</v>
      </c>
      <c r="D488" t="s">
        <v>773</v>
      </c>
      <c r="E488" t="s">
        <v>775</v>
      </c>
      <c r="F488" s="9">
        <v>10.55</v>
      </c>
      <c r="G488" s="15">
        <v>2512</v>
      </c>
      <c r="H488" s="16">
        <v>117</v>
      </c>
      <c r="I488" s="17">
        <v>1.01</v>
      </c>
      <c r="J488" s="7">
        <v>1.0900000000000001</v>
      </c>
      <c r="K488" s="7">
        <v>1.02</v>
      </c>
      <c r="L488" s="14">
        <v>51.8</v>
      </c>
      <c r="M488" s="14">
        <v>50.8</v>
      </c>
      <c r="N488" s="14">
        <v>53.2</v>
      </c>
      <c r="O488" s="14">
        <v>52.18</v>
      </c>
      <c r="P488">
        <v>550</v>
      </c>
      <c r="Q488" s="16">
        <v>96473</v>
      </c>
      <c r="R488" s="16">
        <v>3959</v>
      </c>
      <c r="S488" s="16">
        <v>15294</v>
      </c>
      <c r="T488" s="16">
        <v>7245</v>
      </c>
      <c r="U488" s="16">
        <v>139</v>
      </c>
      <c r="V488" s="16">
        <v>717</v>
      </c>
      <c r="W488" s="16">
        <v>379</v>
      </c>
      <c r="X488" s="16">
        <v>26498</v>
      </c>
      <c r="Y488" s="16">
        <v>1235</v>
      </c>
      <c r="Z488" s="7">
        <v>1.01</v>
      </c>
      <c r="AA488" s="7">
        <v>1.08</v>
      </c>
      <c r="AB488" s="16">
        <v>526132</v>
      </c>
      <c r="AC488" s="16">
        <v>63079</v>
      </c>
      <c r="AD488" s="16">
        <v>9064</v>
      </c>
      <c r="AE488" s="16">
        <v>2404</v>
      </c>
      <c r="AF488" s="16">
        <v>183587</v>
      </c>
      <c r="AG488" s="16">
        <v>53100</v>
      </c>
      <c r="AH488">
        <v>3</v>
      </c>
      <c r="AI488" t="s">
        <v>18</v>
      </c>
      <c r="AK488">
        <v>5</v>
      </c>
      <c r="AL488">
        <v>10</v>
      </c>
    </row>
    <row r="489" spans="1:38" x14ac:dyDescent="0.2">
      <c r="A489">
        <v>334</v>
      </c>
      <c r="B489">
        <v>328</v>
      </c>
      <c r="C489" t="s">
        <v>21</v>
      </c>
      <c r="D489" t="s">
        <v>19</v>
      </c>
      <c r="E489" t="s">
        <v>357</v>
      </c>
      <c r="F489" s="9">
        <v>2.62</v>
      </c>
      <c r="G489" s="15">
        <v>2498</v>
      </c>
      <c r="H489" s="16">
        <v>144</v>
      </c>
      <c r="I489" s="17">
        <v>1.02</v>
      </c>
      <c r="J489" s="7">
        <v>1.1000000000000001</v>
      </c>
      <c r="K489" s="7">
        <v>1.03</v>
      </c>
      <c r="L489" s="14">
        <v>60.2</v>
      </c>
      <c r="M489" s="14">
        <v>60.9</v>
      </c>
      <c r="N489" s="14">
        <v>60.2</v>
      </c>
      <c r="O489" s="14">
        <v>60.91</v>
      </c>
      <c r="P489">
        <v>229</v>
      </c>
      <c r="Q489" s="16">
        <v>31476</v>
      </c>
      <c r="R489" s="16">
        <v>1470</v>
      </c>
      <c r="S489" s="16">
        <v>3377</v>
      </c>
      <c r="T489" s="16">
        <v>1704</v>
      </c>
      <c r="U489" s="16">
        <v>71</v>
      </c>
      <c r="V489" s="16">
        <v>204</v>
      </c>
      <c r="W489" s="16">
        <v>102</v>
      </c>
      <c r="X489" s="16">
        <v>6551</v>
      </c>
      <c r="Y489" s="16">
        <v>378</v>
      </c>
      <c r="Z489" s="7">
        <v>1.02</v>
      </c>
      <c r="AA489" s="7">
        <v>1.1000000000000001</v>
      </c>
      <c r="AB489" s="16">
        <v>128792</v>
      </c>
      <c r="AC489" s="16">
        <v>18659</v>
      </c>
      <c r="AD489" s="16">
        <v>527</v>
      </c>
      <c r="AE489" s="16">
        <v>437</v>
      </c>
      <c r="AF489" s="16">
        <v>7763</v>
      </c>
      <c r="AG489" s="16">
        <v>8401</v>
      </c>
      <c r="AH489">
        <v>3</v>
      </c>
      <c r="AI489" t="s">
        <v>18</v>
      </c>
      <c r="AJ489">
        <v>5</v>
      </c>
      <c r="AK489">
        <v>3</v>
      </c>
      <c r="AL489">
        <v>5</v>
      </c>
    </row>
    <row r="490" spans="1:38" x14ac:dyDescent="0.2">
      <c r="A490">
        <v>335</v>
      </c>
      <c r="B490">
        <v>344</v>
      </c>
      <c r="C490" t="s">
        <v>140</v>
      </c>
      <c r="D490" t="s">
        <v>577</v>
      </c>
      <c r="E490" t="s">
        <v>579</v>
      </c>
      <c r="F490" s="9">
        <v>27.55</v>
      </c>
      <c r="G490" s="15">
        <v>2487</v>
      </c>
      <c r="H490" s="16">
        <v>125</v>
      </c>
      <c r="I490" s="17">
        <v>1.04</v>
      </c>
      <c r="J490" s="7">
        <v>1.1499999999999999</v>
      </c>
      <c r="K490" s="7">
        <v>1.05</v>
      </c>
      <c r="L490" s="14">
        <v>58.5</v>
      </c>
      <c r="M490" s="14">
        <v>60.5</v>
      </c>
      <c r="N490" s="14">
        <v>59.3</v>
      </c>
      <c r="O490" s="14">
        <v>61.15</v>
      </c>
      <c r="P490">
        <v>411</v>
      </c>
      <c r="Q490" s="16">
        <v>172667</v>
      </c>
      <c r="R490" s="16">
        <v>18043</v>
      </c>
      <c r="S490" s="16">
        <v>37652</v>
      </c>
      <c r="T490" s="16">
        <v>12810</v>
      </c>
      <c r="U490" s="16">
        <v>752</v>
      </c>
      <c r="V490" s="16">
        <v>2071</v>
      </c>
      <c r="W490" s="16">
        <v>615</v>
      </c>
      <c r="X490" s="16">
        <v>68505</v>
      </c>
      <c r="Y490" s="16">
        <v>3438</v>
      </c>
      <c r="Z490" s="7">
        <v>1.04</v>
      </c>
      <c r="AA490" s="7">
        <v>1.1399999999999999</v>
      </c>
      <c r="AB490" s="16">
        <v>1328084</v>
      </c>
      <c r="AC490" s="16">
        <v>167551</v>
      </c>
      <c r="AD490" s="16">
        <v>3704</v>
      </c>
      <c r="AE490" s="16">
        <v>2847</v>
      </c>
      <c r="AF490" s="16">
        <v>38346</v>
      </c>
      <c r="AG490" s="16">
        <v>27151</v>
      </c>
      <c r="AH490">
        <v>3</v>
      </c>
      <c r="AI490" t="s">
        <v>18</v>
      </c>
      <c r="AJ490">
        <v>3</v>
      </c>
      <c r="AK490">
        <v>2</v>
      </c>
      <c r="AL490">
        <v>0.99999999999999989</v>
      </c>
    </row>
    <row r="491" spans="1:38" x14ac:dyDescent="0.2">
      <c r="A491">
        <v>336</v>
      </c>
      <c r="B491">
        <v>279</v>
      </c>
      <c r="C491" t="s">
        <v>174</v>
      </c>
      <c r="D491" t="s">
        <v>523</v>
      </c>
      <c r="E491" t="s">
        <v>524</v>
      </c>
      <c r="F491" s="9">
        <v>0.24</v>
      </c>
      <c r="G491" s="15">
        <v>2474</v>
      </c>
      <c r="H491" s="16">
        <v>236</v>
      </c>
      <c r="I491" s="17">
        <v>1.05</v>
      </c>
      <c r="J491" s="7">
        <v>1.31</v>
      </c>
      <c r="K491" s="7">
        <v>1.08</v>
      </c>
      <c r="L491" s="14">
        <v>23.6</v>
      </c>
      <c r="M491" s="14">
        <v>23.2</v>
      </c>
      <c r="N491" s="14">
        <v>23.5</v>
      </c>
      <c r="O491" s="14">
        <v>23.31</v>
      </c>
      <c r="P491">
        <v>367</v>
      </c>
      <c r="Q491" s="16">
        <v>408</v>
      </c>
      <c r="R491" s="16">
        <v>120</v>
      </c>
      <c r="S491" s="16">
        <v>344</v>
      </c>
      <c r="T491" s="16">
        <v>129</v>
      </c>
      <c r="U491" s="16">
        <v>10</v>
      </c>
      <c r="V491" s="16">
        <v>34</v>
      </c>
      <c r="W491" s="16">
        <v>13</v>
      </c>
      <c r="X491" s="16">
        <v>594</v>
      </c>
      <c r="Y491" s="16">
        <v>57</v>
      </c>
      <c r="Z491" s="7">
        <v>1.06</v>
      </c>
      <c r="AA491" s="7">
        <v>1.31</v>
      </c>
      <c r="AB491" s="16">
        <v>12788</v>
      </c>
      <c r="AC491" s="16">
        <v>2806</v>
      </c>
      <c r="AD491" s="16">
        <v>279</v>
      </c>
      <c r="AE491" s="16">
        <v>66</v>
      </c>
      <c r="AF491" s="16">
        <v>5624</v>
      </c>
      <c r="AG491" s="16">
        <v>1448</v>
      </c>
      <c r="AH491">
        <v>3</v>
      </c>
      <c r="AI491" t="s">
        <v>18</v>
      </c>
      <c r="AK491">
        <v>4</v>
      </c>
      <c r="AL491">
        <v>6</v>
      </c>
    </row>
    <row r="492" spans="1:38" x14ac:dyDescent="0.2">
      <c r="A492">
        <v>337</v>
      </c>
      <c r="B492">
        <v>379</v>
      </c>
      <c r="C492" t="s">
        <v>343</v>
      </c>
      <c r="D492" t="s">
        <v>751</v>
      </c>
      <c r="E492" t="s">
        <v>752</v>
      </c>
      <c r="F492" s="9">
        <v>7.85</v>
      </c>
      <c r="G492" s="15">
        <v>2414</v>
      </c>
      <c r="H492" s="16">
        <v>92</v>
      </c>
      <c r="I492" s="17">
        <v>1.04</v>
      </c>
      <c r="J492" s="7">
        <v>1.1499999999999999</v>
      </c>
      <c r="K492" s="7">
        <v>1.05</v>
      </c>
      <c r="L492" s="14">
        <v>52.2</v>
      </c>
      <c r="M492" s="14">
        <v>53.9</v>
      </c>
      <c r="N492" s="14">
        <v>52.2</v>
      </c>
      <c r="O492" s="14">
        <v>54</v>
      </c>
      <c r="P492">
        <v>536</v>
      </c>
      <c r="Q492" s="16">
        <v>42503</v>
      </c>
      <c r="R492" s="16">
        <v>4847</v>
      </c>
      <c r="S492" s="16">
        <v>10655</v>
      </c>
      <c r="T492" s="16">
        <v>3432</v>
      </c>
      <c r="U492" s="16">
        <v>155</v>
      </c>
      <c r="V492" s="16">
        <v>436</v>
      </c>
      <c r="W492" s="16">
        <v>130</v>
      </c>
      <c r="X492" s="16">
        <v>18934</v>
      </c>
      <c r="Y492" s="16">
        <v>722</v>
      </c>
      <c r="Z492" s="7">
        <v>1.04</v>
      </c>
      <c r="AA492" s="7">
        <v>1.1499999999999999</v>
      </c>
      <c r="AB492" s="16">
        <v>366796</v>
      </c>
      <c r="AC492" s="16">
        <v>37042</v>
      </c>
      <c r="AD492" s="16">
        <v>4244</v>
      </c>
      <c r="AE492" s="16">
        <v>1506</v>
      </c>
      <c r="AF492" s="16">
        <v>86681</v>
      </c>
      <c r="AG492" s="16">
        <v>33058</v>
      </c>
      <c r="AH492">
        <v>3</v>
      </c>
      <c r="AI492" t="s">
        <v>18</v>
      </c>
      <c r="AK492">
        <v>5</v>
      </c>
      <c r="AL492">
        <v>10</v>
      </c>
    </row>
    <row r="493" spans="1:38" x14ac:dyDescent="0.2">
      <c r="A493">
        <v>338</v>
      </c>
      <c r="B493">
        <v>385</v>
      </c>
      <c r="C493" t="s">
        <v>213</v>
      </c>
      <c r="D493" t="s">
        <v>449</v>
      </c>
      <c r="E493" t="s">
        <v>455</v>
      </c>
      <c r="F493" s="9">
        <v>9.9700000000000006</v>
      </c>
      <c r="G493" s="15">
        <v>2393</v>
      </c>
      <c r="H493" s="16">
        <v>86</v>
      </c>
      <c r="I493" s="17">
        <v>1.1100000000000001</v>
      </c>
      <c r="J493" s="7">
        <v>1.49</v>
      </c>
      <c r="K493" s="7">
        <v>1.1200000000000001</v>
      </c>
      <c r="L493" s="14">
        <v>37.1</v>
      </c>
      <c r="M493" s="14">
        <v>40.700000000000003</v>
      </c>
      <c r="N493" s="14">
        <v>38.6</v>
      </c>
      <c r="O493" s="14">
        <v>42.47</v>
      </c>
      <c r="P493">
        <v>305</v>
      </c>
      <c r="Q493" s="16">
        <v>22438</v>
      </c>
      <c r="R493" s="16">
        <v>9791</v>
      </c>
      <c r="S493" s="16">
        <v>11741</v>
      </c>
      <c r="T493" s="16">
        <v>2323</v>
      </c>
      <c r="U493" s="16">
        <v>310</v>
      </c>
      <c r="V493" s="16">
        <v>478</v>
      </c>
      <c r="W493" s="16">
        <v>71</v>
      </c>
      <c r="X493" s="16">
        <v>23855</v>
      </c>
      <c r="Y493" s="16">
        <v>860</v>
      </c>
      <c r="Z493" s="7">
        <v>1.1100000000000001</v>
      </c>
      <c r="AA493" s="7">
        <v>1.49</v>
      </c>
      <c r="AB493" s="16">
        <v>470262</v>
      </c>
      <c r="AC493" s="16">
        <v>44600</v>
      </c>
      <c r="AD493" s="16">
        <v>10208</v>
      </c>
      <c r="AE493" s="16">
        <v>2026</v>
      </c>
      <c r="AF493" s="16">
        <v>204836</v>
      </c>
      <c r="AG493" s="16">
        <v>44514</v>
      </c>
      <c r="AH493">
        <v>3</v>
      </c>
      <c r="AI493" t="s">
        <v>18</v>
      </c>
      <c r="AJ493">
        <v>1</v>
      </c>
      <c r="AK493">
        <v>1</v>
      </c>
      <c r="AL493">
        <v>1.9999999999999998</v>
      </c>
    </row>
    <row r="494" spans="1:38" x14ac:dyDescent="0.2">
      <c r="A494">
        <v>339</v>
      </c>
      <c r="B494">
        <v>240</v>
      </c>
      <c r="C494" t="s">
        <v>260</v>
      </c>
      <c r="D494" t="s">
        <v>263</v>
      </c>
      <c r="E494" t="s">
        <v>279</v>
      </c>
      <c r="F494" s="9">
        <v>0.93</v>
      </c>
      <c r="G494" s="15">
        <v>2323</v>
      </c>
      <c r="H494" s="16">
        <v>330</v>
      </c>
      <c r="I494" s="17">
        <v>1.05</v>
      </c>
      <c r="J494" s="7">
        <v>1.27</v>
      </c>
      <c r="K494" s="7">
        <v>1.08</v>
      </c>
      <c r="L494" s="14">
        <v>37.799999999999997</v>
      </c>
      <c r="M494" s="14">
        <v>39</v>
      </c>
      <c r="N494" s="14">
        <v>37.799999999999997</v>
      </c>
      <c r="O494" s="14">
        <v>38.950000000000003</v>
      </c>
      <c r="P494">
        <v>170</v>
      </c>
      <c r="Q494" s="16">
        <v>2790</v>
      </c>
      <c r="R494" s="16">
        <v>545</v>
      </c>
      <c r="S494" s="16">
        <v>954</v>
      </c>
      <c r="T494" s="16">
        <v>661</v>
      </c>
      <c r="U494" s="16">
        <v>66</v>
      </c>
      <c r="V494" s="16">
        <v>140</v>
      </c>
      <c r="W494" s="16">
        <v>101</v>
      </c>
      <c r="X494" s="16">
        <v>2160</v>
      </c>
      <c r="Y494" s="16">
        <v>306</v>
      </c>
      <c r="Z494" s="7">
        <v>1.04</v>
      </c>
      <c r="AA494" s="7">
        <v>1.27</v>
      </c>
      <c r="AB494" s="16">
        <v>50044</v>
      </c>
      <c r="AC494" s="16">
        <v>15837</v>
      </c>
      <c r="AD494" s="16">
        <v>1281</v>
      </c>
      <c r="AE494" s="16">
        <v>677</v>
      </c>
      <c r="AF494" s="16">
        <v>26903</v>
      </c>
      <c r="AG494" s="16">
        <v>15063</v>
      </c>
      <c r="AH494">
        <v>3</v>
      </c>
      <c r="AI494" t="s">
        <v>18</v>
      </c>
      <c r="AK494">
        <v>4</v>
      </c>
      <c r="AL494">
        <v>13</v>
      </c>
    </row>
    <row r="495" spans="1:38" x14ac:dyDescent="0.2">
      <c r="A495">
        <v>340</v>
      </c>
      <c r="B495">
        <v>395</v>
      </c>
      <c r="C495" t="s">
        <v>576</v>
      </c>
      <c r="D495" t="s">
        <v>725</v>
      </c>
      <c r="E495" t="s">
        <v>726</v>
      </c>
      <c r="F495" s="9">
        <v>66.95</v>
      </c>
      <c r="G495" s="15">
        <v>2256</v>
      </c>
      <c r="H495" s="16">
        <v>79</v>
      </c>
      <c r="I495" s="17">
        <v>1.0900000000000001</v>
      </c>
      <c r="J495" s="7">
        <v>1.24</v>
      </c>
      <c r="K495" s="7">
        <v>1.1100000000000001</v>
      </c>
      <c r="L495" s="14">
        <v>45.7</v>
      </c>
      <c r="M495" s="14">
        <v>48.8</v>
      </c>
      <c r="N495" s="14">
        <v>45.8</v>
      </c>
      <c r="O495" s="14">
        <v>48.65</v>
      </c>
      <c r="P495">
        <v>516</v>
      </c>
      <c r="Q495" s="16">
        <v>150391</v>
      </c>
      <c r="R495" s="16">
        <v>49186</v>
      </c>
      <c r="S495" s="16">
        <v>74102</v>
      </c>
      <c r="T495" s="16">
        <v>27714</v>
      </c>
      <c r="U495" s="16">
        <v>1463</v>
      </c>
      <c r="V495" s="16">
        <v>2855</v>
      </c>
      <c r="W495" s="16">
        <v>998</v>
      </c>
      <c r="X495" s="16">
        <v>151002</v>
      </c>
      <c r="Y495" s="16">
        <v>5316</v>
      </c>
      <c r="Z495" s="7">
        <v>1.08</v>
      </c>
      <c r="AA495" s="7">
        <v>1.23</v>
      </c>
      <c r="AB495" s="16">
        <v>2960786</v>
      </c>
      <c r="AC495" s="16">
        <v>275633</v>
      </c>
      <c r="AD495" s="16">
        <v>58378</v>
      </c>
      <c r="AE495" s="16">
        <v>12448</v>
      </c>
      <c r="AF495" s="16">
        <v>1173435</v>
      </c>
      <c r="AG495" s="16">
        <v>273452</v>
      </c>
      <c r="AH495">
        <v>3</v>
      </c>
      <c r="AI495" t="s">
        <v>18</v>
      </c>
      <c r="AK495">
        <v>3</v>
      </c>
      <c r="AL495">
        <v>11</v>
      </c>
    </row>
    <row r="496" spans="1:38" x14ac:dyDescent="0.2">
      <c r="A496">
        <v>341</v>
      </c>
      <c r="B496">
        <v>401</v>
      </c>
      <c r="C496" t="s">
        <v>181</v>
      </c>
      <c r="D496" t="s">
        <v>645</v>
      </c>
      <c r="E496" t="s">
        <v>646</v>
      </c>
      <c r="F496" s="9">
        <v>53.93</v>
      </c>
      <c r="G496" s="15">
        <v>2184</v>
      </c>
      <c r="H496" s="16">
        <v>76</v>
      </c>
      <c r="I496" s="17">
        <v>1.0900000000000001</v>
      </c>
      <c r="J496" s="7">
        <v>1.23</v>
      </c>
      <c r="K496" s="7">
        <v>1.1000000000000001</v>
      </c>
      <c r="L496" s="14">
        <v>57.2</v>
      </c>
      <c r="M496" s="14">
        <v>61.7</v>
      </c>
      <c r="N496" s="14">
        <v>58.8</v>
      </c>
      <c r="O496" s="14">
        <v>62.27</v>
      </c>
      <c r="P496">
        <v>458</v>
      </c>
      <c r="Q496" s="16">
        <v>157611</v>
      </c>
      <c r="R496" s="16">
        <v>38793</v>
      </c>
      <c r="S496" s="16">
        <v>60098</v>
      </c>
      <c r="T496" s="16">
        <v>18884</v>
      </c>
      <c r="U496" s="16">
        <v>1056</v>
      </c>
      <c r="V496" s="16">
        <v>2424</v>
      </c>
      <c r="W496" s="16">
        <v>621</v>
      </c>
      <c r="X496" s="16">
        <v>117775</v>
      </c>
      <c r="Y496" s="16">
        <v>4101</v>
      </c>
      <c r="Z496" s="7">
        <v>1.07</v>
      </c>
      <c r="AA496" s="7">
        <v>1.2</v>
      </c>
      <c r="AB496" s="16">
        <v>2224249</v>
      </c>
      <c r="AC496" s="16">
        <v>198701</v>
      </c>
      <c r="AD496" s="16">
        <v>3338</v>
      </c>
      <c r="AE496" s="16">
        <v>2820</v>
      </c>
      <c r="AF496" s="16">
        <v>25684</v>
      </c>
      <c r="AG496" s="16">
        <v>31623</v>
      </c>
      <c r="AH496">
        <v>3</v>
      </c>
      <c r="AI496" t="s">
        <v>18</v>
      </c>
      <c r="AJ496">
        <v>3</v>
      </c>
      <c r="AK496">
        <v>2</v>
      </c>
      <c r="AL496">
        <v>0.99999999999999989</v>
      </c>
    </row>
    <row r="497" spans="1:38" x14ac:dyDescent="0.2">
      <c r="A497">
        <v>342</v>
      </c>
      <c r="B497">
        <v>473</v>
      </c>
      <c r="C497" t="s">
        <v>343</v>
      </c>
      <c r="D497" t="s">
        <v>797</v>
      </c>
      <c r="E497" t="s">
        <v>798</v>
      </c>
      <c r="F497" s="9">
        <v>2.62</v>
      </c>
      <c r="G497" s="15">
        <v>2168</v>
      </c>
      <c r="H497" s="16">
        <v>43</v>
      </c>
      <c r="I497" s="17">
        <v>1.17</v>
      </c>
      <c r="J497" s="7">
        <v>1.42</v>
      </c>
      <c r="K497" s="7">
        <v>1.18</v>
      </c>
      <c r="L497" s="14">
        <v>25.1</v>
      </c>
      <c r="M497" s="14">
        <v>28.9</v>
      </c>
      <c r="N497" s="14">
        <v>26.6</v>
      </c>
      <c r="O497" s="14">
        <v>29.37</v>
      </c>
      <c r="P497">
        <v>569</v>
      </c>
      <c r="Q497" s="16">
        <v>1778</v>
      </c>
      <c r="R497" s="16">
        <v>1564</v>
      </c>
      <c r="S497" s="16">
        <v>3092</v>
      </c>
      <c r="T497" s="16">
        <v>1015</v>
      </c>
      <c r="U497" s="16">
        <v>28</v>
      </c>
      <c r="V497" s="16">
        <v>65</v>
      </c>
      <c r="W497" s="16">
        <v>20</v>
      </c>
      <c r="X497" s="16">
        <v>5671</v>
      </c>
      <c r="Y497" s="16">
        <v>112</v>
      </c>
      <c r="Z497" s="7">
        <v>1.1299999999999999</v>
      </c>
      <c r="AA497" s="7">
        <v>1.4</v>
      </c>
      <c r="AB497" s="16">
        <v>109687</v>
      </c>
      <c r="AC497" s="16">
        <v>5702</v>
      </c>
      <c r="AD497" s="16">
        <v>2734</v>
      </c>
      <c r="AE497" s="16">
        <v>202</v>
      </c>
      <c r="AF497" s="16">
        <v>54047</v>
      </c>
      <c r="AG497" s="16">
        <v>4429</v>
      </c>
      <c r="AH497">
        <v>3</v>
      </c>
      <c r="AI497" t="s">
        <v>18</v>
      </c>
      <c r="AK497">
        <v>5</v>
      </c>
      <c r="AL497">
        <v>10</v>
      </c>
    </row>
    <row r="498" spans="1:38" x14ac:dyDescent="0.2">
      <c r="A498">
        <v>343</v>
      </c>
      <c r="B498">
        <v>347</v>
      </c>
      <c r="C498" t="s">
        <v>96</v>
      </c>
      <c r="D498" t="s">
        <v>826</v>
      </c>
      <c r="E498" t="s">
        <v>827</v>
      </c>
      <c r="F498" s="9">
        <v>2.02</v>
      </c>
      <c r="G498" s="15">
        <v>2120</v>
      </c>
      <c r="H498" s="16">
        <v>121</v>
      </c>
      <c r="I498" s="17">
        <v>1.1200000000000001</v>
      </c>
      <c r="J498" s="7">
        <v>1.43</v>
      </c>
      <c r="K498" s="7">
        <v>1.1499999999999999</v>
      </c>
      <c r="L498" s="14">
        <v>40</v>
      </c>
      <c r="M498" s="14">
        <v>44.3</v>
      </c>
      <c r="N498" s="14">
        <v>40.1</v>
      </c>
      <c r="O498" s="14">
        <v>44.24</v>
      </c>
      <c r="P498">
        <v>590</v>
      </c>
      <c r="Q498" s="16">
        <v>3310</v>
      </c>
      <c r="R498" s="16">
        <v>1367</v>
      </c>
      <c r="S498" s="16">
        <v>2093</v>
      </c>
      <c r="T498" s="16">
        <v>826</v>
      </c>
      <c r="U498" s="16">
        <v>67</v>
      </c>
      <c r="V498" s="16">
        <v>132</v>
      </c>
      <c r="W498" s="16">
        <v>46</v>
      </c>
      <c r="X498" s="16">
        <v>4287</v>
      </c>
      <c r="Y498" s="16">
        <v>245</v>
      </c>
      <c r="Z498" s="7">
        <v>1.1100000000000001</v>
      </c>
      <c r="AA498" s="7">
        <v>1.43</v>
      </c>
      <c r="AB498" s="16">
        <v>86885</v>
      </c>
      <c r="AC498" s="16">
        <v>12671</v>
      </c>
      <c r="AD498" s="16">
        <v>1688</v>
      </c>
      <c r="AE498" s="16">
        <v>557</v>
      </c>
      <c r="AF498" s="16">
        <v>34390</v>
      </c>
      <c r="AG498" s="16">
        <v>12229</v>
      </c>
      <c r="AH498">
        <v>3</v>
      </c>
      <c r="AI498" t="s">
        <v>18</v>
      </c>
      <c r="AJ498">
        <v>4</v>
      </c>
      <c r="AK498">
        <v>2</v>
      </c>
      <c r="AL498">
        <v>3.9999999999999996</v>
      </c>
    </row>
    <row r="499" spans="1:38" x14ac:dyDescent="0.2">
      <c r="A499">
        <v>344</v>
      </c>
      <c r="B499">
        <v>358</v>
      </c>
      <c r="C499" t="s">
        <v>366</v>
      </c>
      <c r="D499" t="s">
        <v>19</v>
      </c>
      <c r="E499" t="s">
        <v>368</v>
      </c>
      <c r="F499" s="9">
        <v>8.1199999999999992</v>
      </c>
      <c r="G499" s="15">
        <v>2101</v>
      </c>
      <c r="H499" s="16">
        <v>112</v>
      </c>
      <c r="I499" s="17">
        <v>1.04</v>
      </c>
      <c r="J499" s="7">
        <v>1.22</v>
      </c>
      <c r="K499" s="7">
        <v>1.1200000000000001</v>
      </c>
      <c r="L499" s="14">
        <v>54.9</v>
      </c>
      <c r="M499" s="14">
        <v>56.4</v>
      </c>
      <c r="N499" s="14">
        <v>56.4</v>
      </c>
      <c r="O499" s="14">
        <v>57.65</v>
      </c>
      <c r="P499">
        <v>237</v>
      </c>
      <c r="Q499" s="16">
        <v>33117</v>
      </c>
      <c r="R499" s="16">
        <v>4940</v>
      </c>
      <c r="S499" s="16">
        <v>8344</v>
      </c>
      <c r="T499" s="16">
        <v>3768</v>
      </c>
      <c r="U499" s="16">
        <v>216</v>
      </c>
      <c r="V499" s="16">
        <v>484</v>
      </c>
      <c r="W499" s="16">
        <v>206</v>
      </c>
      <c r="X499" s="16">
        <v>17051</v>
      </c>
      <c r="Y499" s="16">
        <v>906</v>
      </c>
      <c r="Z499" s="7">
        <v>1.03</v>
      </c>
      <c r="AA499" s="7">
        <v>1.19</v>
      </c>
      <c r="AB499" s="16">
        <v>334462</v>
      </c>
      <c r="AC499" s="16">
        <v>45095</v>
      </c>
      <c r="AD499" s="16">
        <v>2111</v>
      </c>
      <c r="AE499" s="16">
        <v>1187</v>
      </c>
      <c r="AF499" s="16">
        <v>43908</v>
      </c>
      <c r="AG499" s="16">
        <v>26182</v>
      </c>
      <c r="AH499">
        <v>3</v>
      </c>
      <c r="AI499" t="s">
        <v>18</v>
      </c>
      <c r="AK499">
        <v>3</v>
      </c>
      <c r="AL499">
        <v>9</v>
      </c>
    </row>
    <row r="500" spans="1:38" x14ac:dyDescent="0.2">
      <c r="A500">
        <v>346</v>
      </c>
      <c r="B500">
        <v>337</v>
      </c>
      <c r="C500" t="s">
        <v>374</v>
      </c>
      <c r="D500" t="s">
        <v>19</v>
      </c>
      <c r="E500" t="s">
        <v>379</v>
      </c>
      <c r="F500" s="9">
        <v>3.95</v>
      </c>
      <c r="G500" s="15">
        <v>2069</v>
      </c>
      <c r="H500" s="16">
        <v>128</v>
      </c>
      <c r="I500" s="17">
        <v>1.01</v>
      </c>
      <c r="J500" s="7">
        <v>1.0900000000000001</v>
      </c>
      <c r="K500" s="7">
        <v>1.04</v>
      </c>
      <c r="L500" s="14">
        <v>63.3</v>
      </c>
      <c r="M500" s="14">
        <v>63.3</v>
      </c>
      <c r="N500" s="14">
        <v>63.3</v>
      </c>
      <c r="O500" s="14">
        <v>63.32</v>
      </c>
      <c r="P500">
        <v>244</v>
      </c>
      <c r="Q500" s="16">
        <v>59295</v>
      </c>
      <c r="R500" s="16">
        <v>1997</v>
      </c>
      <c r="S500" s="16">
        <v>4055</v>
      </c>
      <c r="T500" s="16">
        <v>2126</v>
      </c>
      <c r="U500" s="16">
        <v>98</v>
      </c>
      <c r="V500" s="16">
        <v>276</v>
      </c>
      <c r="W500" s="16">
        <v>133</v>
      </c>
      <c r="X500" s="16">
        <v>8178</v>
      </c>
      <c r="Y500" s="16">
        <v>506</v>
      </c>
      <c r="Z500" s="7">
        <v>1.01</v>
      </c>
      <c r="AA500" s="7">
        <v>1.0900000000000001</v>
      </c>
      <c r="AB500" s="16">
        <v>160950</v>
      </c>
      <c r="AC500" s="16">
        <v>24247</v>
      </c>
      <c r="AD500" s="16">
        <v>238</v>
      </c>
      <c r="AE500" s="16">
        <v>200</v>
      </c>
      <c r="AF500" s="16">
        <v>1934</v>
      </c>
      <c r="AG500" s="16">
        <v>1717</v>
      </c>
      <c r="AH500">
        <v>3</v>
      </c>
      <c r="AI500" t="s">
        <v>18</v>
      </c>
      <c r="AK500">
        <v>2</v>
      </c>
      <c r="AL500">
        <v>14</v>
      </c>
    </row>
    <row r="501" spans="1:38" x14ac:dyDescent="0.2">
      <c r="A501">
        <v>348</v>
      </c>
      <c r="B501">
        <v>468</v>
      </c>
      <c r="C501" t="s">
        <v>44</v>
      </c>
      <c r="D501" t="s">
        <v>352</v>
      </c>
      <c r="E501" t="s">
        <v>353</v>
      </c>
      <c r="F501" s="9">
        <v>6.47</v>
      </c>
      <c r="G501" s="15">
        <v>1954</v>
      </c>
      <c r="H501" s="16">
        <v>44</v>
      </c>
      <c r="I501" s="17">
        <v>1.1200000000000001</v>
      </c>
      <c r="J501" s="7">
        <v>1.33</v>
      </c>
      <c r="K501" s="7">
        <v>1.17</v>
      </c>
      <c r="L501" s="14">
        <v>36.700000000000003</v>
      </c>
      <c r="M501" s="14">
        <v>40.799999999999997</v>
      </c>
      <c r="N501" s="14">
        <v>37.1</v>
      </c>
      <c r="O501" s="14">
        <v>40.92</v>
      </c>
      <c r="P501">
        <v>226</v>
      </c>
      <c r="Q501" s="16">
        <v>9902</v>
      </c>
      <c r="R501" s="16">
        <v>4463</v>
      </c>
      <c r="S501" s="16">
        <v>6172</v>
      </c>
      <c r="T501" s="16">
        <v>2001</v>
      </c>
      <c r="U501" s="16">
        <v>87</v>
      </c>
      <c r="V501" s="16">
        <v>152</v>
      </c>
      <c r="W501" s="16">
        <v>47</v>
      </c>
      <c r="X501" s="16">
        <v>12636</v>
      </c>
      <c r="Y501" s="16">
        <v>286</v>
      </c>
      <c r="Z501" s="7">
        <v>1.1200000000000001</v>
      </c>
      <c r="AA501" s="7">
        <v>1.34</v>
      </c>
      <c r="AB501" s="16">
        <v>241363</v>
      </c>
      <c r="AC501" s="16">
        <v>14672</v>
      </c>
      <c r="AD501" s="16">
        <v>4021</v>
      </c>
      <c r="AE501" s="16">
        <v>602</v>
      </c>
      <c r="AF501" s="16">
        <v>80130</v>
      </c>
      <c r="AG501" s="16">
        <v>13131</v>
      </c>
      <c r="AH501">
        <v>3</v>
      </c>
      <c r="AI501" t="s">
        <v>18</v>
      </c>
      <c r="AJ501">
        <v>1</v>
      </c>
      <c r="AK501">
        <v>1</v>
      </c>
      <c r="AL501">
        <v>1.9999999999999998</v>
      </c>
    </row>
    <row r="502" spans="1:38" x14ac:dyDescent="0.2">
      <c r="A502">
        <v>349</v>
      </c>
      <c r="B502">
        <v>346</v>
      </c>
      <c r="C502" t="s">
        <v>343</v>
      </c>
      <c r="D502" t="s">
        <v>773</v>
      </c>
      <c r="E502" t="s">
        <v>774</v>
      </c>
      <c r="F502" s="9">
        <v>18.18</v>
      </c>
      <c r="G502" s="15">
        <v>1930</v>
      </c>
      <c r="H502" s="16">
        <v>123</v>
      </c>
      <c r="I502" s="17">
        <v>1.02</v>
      </c>
      <c r="J502" s="7">
        <v>1.1200000000000001</v>
      </c>
      <c r="K502" s="7">
        <v>1.03</v>
      </c>
      <c r="L502" s="14">
        <v>59.5</v>
      </c>
      <c r="M502" s="14">
        <v>59.9</v>
      </c>
      <c r="N502" s="14">
        <v>59.4</v>
      </c>
      <c r="O502" s="14">
        <v>59.85</v>
      </c>
      <c r="P502">
        <v>549</v>
      </c>
      <c r="Q502" s="16">
        <v>114290</v>
      </c>
      <c r="R502" s="16">
        <v>5529</v>
      </c>
      <c r="S502" s="16">
        <v>21413</v>
      </c>
      <c r="T502" s="16">
        <v>8141</v>
      </c>
      <c r="U502" s="16">
        <v>307</v>
      </c>
      <c r="V502" s="16">
        <v>1398</v>
      </c>
      <c r="W502" s="16">
        <v>527</v>
      </c>
      <c r="X502" s="16">
        <v>35083</v>
      </c>
      <c r="Y502" s="16">
        <v>2233</v>
      </c>
      <c r="Z502" s="7">
        <v>1.02</v>
      </c>
      <c r="AA502" s="7">
        <v>1.1200000000000001</v>
      </c>
      <c r="AB502" s="16">
        <v>695360</v>
      </c>
      <c r="AC502" s="16">
        <v>109223</v>
      </c>
      <c r="AD502" s="16">
        <v>2571</v>
      </c>
      <c r="AE502" s="16">
        <v>2031</v>
      </c>
      <c r="AF502" s="16">
        <v>37624</v>
      </c>
      <c r="AG502" s="16">
        <v>39343</v>
      </c>
      <c r="AH502">
        <v>3</v>
      </c>
      <c r="AI502" t="s">
        <v>18</v>
      </c>
      <c r="AK502">
        <v>5</v>
      </c>
      <c r="AL502">
        <v>10</v>
      </c>
    </row>
    <row r="503" spans="1:38" x14ac:dyDescent="0.2">
      <c r="A503">
        <v>350</v>
      </c>
      <c r="B503">
        <v>381</v>
      </c>
      <c r="C503" t="s">
        <v>374</v>
      </c>
      <c r="D503" t="s">
        <v>449</v>
      </c>
      <c r="E503" t="s">
        <v>452</v>
      </c>
      <c r="F503" s="9">
        <v>3.58</v>
      </c>
      <c r="G503" s="15">
        <v>1903</v>
      </c>
      <c r="H503" s="16">
        <v>89</v>
      </c>
      <c r="I503" s="17">
        <v>1.06</v>
      </c>
      <c r="J503" s="7">
        <v>1.2</v>
      </c>
      <c r="K503" s="7">
        <v>1.08</v>
      </c>
      <c r="L503" s="14">
        <v>38.5</v>
      </c>
      <c r="M503" s="14">
        <v>40.299999999999997</v>
      </c>
      <c r="N503" s="14">
        <v>38.299999999999997</v>
      </c>
      <c r="O503" s="14">
        <v>40.450000000000003</v>
      </c>
      <c r="P503">
        <v>302</v>
      </c>
      <c r="Q503" s="16">
        <v>9580</v>
      </c>
      <c r="R503" s="16">
        <v>2195</v>
      </c>
      <c r="S503" s="16">
        <v>3333</v>
      </c>
      <c r="T503" s="16">
        <v>1289</v>
      </c>
      <c r="U503" s="16">
        <v>92</v>
      </c>
      <c r="V503" s="16">
        <v>172</v>
      </c>
      <c r="W503" s="16">
        <v>55</v>
      </c>
      <c r="X503" s="16">
        <v>6817</v>
      </c>
      <c r="Y503" s="16">
        <v>318</v>
      </c>
      <c r="Z503" s="7">
        <v>1.06</v>
      </c>
      <c r="AA503" s="7">
        <v>1.2</v>
      </c>
      <c r="AB503" s="16">
        <v>136519</v>
      </c>
      <c r="AC503" s="16">
        <v>16460</v>
      </c>
      <c r="AD503" s="16">
        <v>2918</v>
      </c>
      <c r="AE503" s="16">
        <v>724</v>
      </c>
      <c r="AF503" s="16">
        <v>58878</v>
      </c>
      <c r="AG503" s="16">
        <v>15892</v>
      </c>
      <c r="AH503">
        <v>3</v>
      </c>
      <c r="AI503" t="s">
        <v>18</v>
      </c>
      <c r="AK503">
        <v>2</v>
      </c>
      <c r="AL503">
        <v>14</v>
      </c>
    </row>
    <row r="504" spans="1:38" x14ac:dyDescent="0.2">
      <c r="A504">
        <v>351</v>
      </c>
      <c r="B504">
        <v>334</v>
      </c>
      <c r="C504" t="s">
        <v>135</v>
      </c>
      <c r="D504" t="s">
        <v>767</v>
      </c>
      <c r="E504" t="s">
        <v>782</v>
      </c>
      <c r="F504" s="9">
        <v>16.04</v>
      </c>
      <c r="G504" s="15">
        <v>1891</v>
      </c>
      <c r="H504" s="16">
        <v>134</v>
      </c>
      <c r="I504" s="17">
        <v>1.03</v>
      </c>
      <c r="J504" s="7">
        <v>1.1299999999999999</v>
      </c>
      <c r="K504" s="7">
        <v>1.04</v>
      </c>
      <c r="L504" s="14">
        <v>57.7</v>
      </c>
      <c r="M504" s="14">
        <v>59.4</v>
      </c>
      <c r="N504" s="14">
        <v>58.2</v>
      </c>
      <c r="O504" s="14">
        <v>59.83</v>
      </c>
      <c r="P504">
        <v>555</v>
      </c>
      <c r="Q504" s="16">
        <v>79295</v>
      </c>
      <c r="R504" s="16">
        <v>8069</v>
      </c>
      <c r="S504" s="16">
        <v>16561</v>
      </c>
      <c r="T504" s="16">
        <v>5693</v>
      </c>
      <c r="U504" s="16">
        <v>491</v>
      </c>
      <c r="V504" s="16">
        <v>1272</v>
      </c>
      <c r="W504" s="16">
        <v>383</v>
      </c>
      <c r="X504" s="16">
        <v>30323</v>
      </c>
      <c r="Y504" s="16">
        <v>2147</v>
      </c>
      <c r="Z504" s="7">
        <v>1.03</v>
      </c>
      <c r="AA504" s="7">
        <v>1.1200000000000001</v>
      </c>
      <c r="AB504" s="16">
        <v>608776</v>
      </c>
      <c r="AC504" s="16">
        <v>103740</v>
      </c>
      <c r="AD504" s="16">
        <v>2958</v>
      </c>
      <c r="AE504" s="16">
        <v>1327</v>
      </c>
      <c r="AF504" s="16">
        <v>49168</v>
      </c>
      <c r="AG504" s="16">
        <v>17613</v>
      </c>
      <c r="AH504">
        <v>3</v>
      </c>
      <c r="AI504" t="s">
        <v>18</v>
      </c>
      <c r="AK504">
        <v>5</v>
      </c>
      <c r="AL504">
        <v>7.9999999999999991</v>
      </c>
    </row>
    <row r="505" spans="1:38" x14ac:dyDescent="0.2">
      <c r="A505">
        <v>352</v>
      </c>
      <c r="B505">
        <v>317</v>
      </c>
      <c r="C505" t="s">
        <v>80</v>
      </c>
      <c r="D505" t="s">
        <v>252</v>
      </c>
      <c r="E505" t="s">
        <v>258</v>
      </c>
      <c r="F505" s="9">
        <v>28.85</v>
      </c>
      <c r="G505" s="15">
        <v>1795</v>
      </c>
      <c r="H505" s="16">
        <v>169</v>
      </c>
      <c r="I505" s="17">
        <v>1.03</v>
      </c>
      <c r="J505" s="7">
        <v>1.1299999999999999</v>
      </c>
      <c r="K505" s="7">
        <v>1.04</v>
      </c>
      <c r="L505" s="14">
        <v>62</v>
      </c>
      <c r="M505" s="14">
        <v>63.4</v>
      </c>
      <c r="N505" s="14">
        <v>62.6</v>
      </c>
      <c r="O505" s="14">
        <v>63.67</v>
      </c>
      <c r="P505">
        <v>156</v>
      </c>
      <c r="Q505" s="16">
        <v>193540</v>
      </c>
      <c r="R505" s="16">
        <v>13011</v>
      </c>
      <c r="S505" s="16">
        <v>25242</v>
      </c>
      <c r="T505" s="16">
        <v>13515</v>
      </c>
      <c r="U505" s="16">
        <v>1017</v>
      </c>
      <c r="V505" s="16">
        <v>2558</v>
      </c>
      <c r="W505" s="16">
        <v>1310</v>
      </c>
      <c r="X505" s="16">
        <v>51769</v>
      </c>
      <c r="Y505" s="16">
        <v>4885</v>
      </c>
      <c r="Z505" s="7">
        <v>1.02</v>
      </c>
      <c r="AA505" s="7">
        <v>1.1100000000000001</v>
      </c>
      <c r="AB505" s="16">
        <v>1083134</v>
      </c>
      <c r="AC505" s="16">
        <v>243509</v>
      </c>
      <c r="AD505" s="16">
        <v>9019</v>
      </c>
      <c r="AE505" s="16">
        <v>6674</v>
      </c>
      <c r="AF505" s="16">
        <v>171870</v>
      </c>
      <c r="AG505" s="16">
        <v>127011</v>
      </c>
      <c r="AH505">
        <v>3</v>
      </c>
      <c r="AI505" t="s">
        <v>18</v>
      </c>
      <c r="AJ505">
        <v>2</v>
      </c>
      <c r="AK505">
        <v>4</v>
      </c>
      <c r="AL505">
        <v>3</v>
      </c>
    </row>
    <row r="506" spans="1:38" x14ac:dyDescent="0.2">
      <c r="A506">
        <v>353</v>
      </c>
      <c r="B506">
        <v>378</v>
      </c>
      <c r="C506" t="s">
        <v>137</v>
      </c>
      <c r="D506" t="s">
        <v>845</v>
      </c>
      <c r="E506" t="s">
        <v>846</v>
      </c>
      <c r="F506" s="9">
        <v>34.119999999999997</v>
      </c>
      <c r="G506" s="15">
        <v>1774</v>
      </c>
      <c r="H506" s="16">
        <v>93</v>
      </c>
      <c r="I506" s="17">
        <v>1.03</v>
      </c>
      <c r="J506" s="7">
        <v>1.1200000000000001</v>
      </c>
      <c r="K506" s="7">
        <v>1.04</v>
      </c>
      <c r="L506" s="14">
        <v>56.6</v>
      </c>
      <c r="M506" s="14">
        <v>57.7</v>
      </c>
      <c r="N506" s="14">
        <v>56.9</v>
      </c>
      <c r="O506" s="14">
        <v>58.04</v>
      </c>
      <c r="P506">
        <v>603</v>
      </c>
      <c r="Q506" s="16">
        <v>163668</v>
      </c>
      <c r="R506" s="16">
        <v>17168</v>
      </c>
      <c r="S506" s="16">
        <v>30053</v>
      </c>
      <c r="T506" s="16">
        <v>13304</v>
      </c>
      <c r="U506" s="16">
        <v>767</v>
      </c>
      <c r="V506" s="16">
        <v>1687</v>
      </c>
      <c r="W506" s="16">
        <v>703</v>
      </c>
      <c r="X506" s="16">
        <v>60525</v>
      </c>
      <c r="Y506" s="16">
        <v>3156</v>
      </c>
      <c r="Z506" s="7">
        <v>1.03</v>
      </c>
      <c r="AA506" s="7">
        <v>1.1100000000000001</v>
      </c>
      <c r="AB506" s="16">
        <v>1201082</v>
      </c>
      <c r="AC506" s="16">
        <v>155558</v>
      </c>
      <c r="AD506" s="16">
        <v>15459</v>
      </c>
      <c r="AE506" s="16">
        <v>3390</v>
      </c>
      <c r="AF506" s="16">
        <v>306687</v>
      </c>
      <c r="AG506" s="16">
        <v>70384</v>
      </c>
      <c r="AH506">
        <v>3</v>
      </c>
      <c r="AI506" t="s">
        <v>18</v>
      </c>
      <c r="AK506">
        <v>5</v>
      </c>
      <c r="AL506">
        <v>7.9999999999999991</v>
      </c>
    </row>
    <row r="507" spans="1:38" x14ac:dyDescent="0.2">
      <c r="A507">
        <v>355</v>
      </c>
      <c r="B507">
        <v>352</v>
      </c>
      <c r="C507" t="s">
        <v>15</v>
      </c>
      <c r="D507" t="s">
        <v>951</v>
      </c>
      <c r="E507" t="s">
        <v>587</v>
      </c>
      <c r="F507" s="9">
        <v>16.36</v>
      </c>
      <c r="G507" s="15">
        <v>1744</v>
      </c>
      <c r="H507" s="16">
        <v>114</v>
      </c>
      <c r="I507" s="17">
        <v>1.02</v>
      </c>
      <c r="J507" s="7">
        <v>1.0900000000000001</v>
      </c>
      <c r="K507" s="7">
        <v>1.03</v>
      </c>
      <c r="L507" s="14">
        <v>57.9</v>
      </c>
      <c r="M507" s="14">
        <v>58.7</v>
      </c>
      <c r="N507" s="14">
        <v>58</v>
      </c>
      <c r="O507" s="14">
        <v>58.85</v>
      </c>
      <c r="P507">
        <v>691</v>
      </c>
      <c r="Q507" s="16">
        <v>118127</v>
      </c>
      <c r="R507" s="16">
        <v>6337</v>
      </c>
      <c r="S507" s="16">
        <v>16144</v>
      </c>
      <c r="T507" s="16">
        <v>6051</v>
      </c>
      <c r="U507" s="16">
        <v>358</v>
      </c>
      <c r="V507" s="16">
        <v>1100</v>
      </c>
      <c r="W507" s="16">
        <v>404</v>
      </c>
      <c r="X507" s="16">
        <v>28533</v>
      </c>
      <c r="Y507" s="16">
        <v>1862</v>
      </c>
      <c r="Z507" s="7">
        <v>1.02</v>
      </c>
      <c r="AA507" s="7">
        <v>1.0900000000000001</v>
      </c>
      <c r="AB507" s="16">
        <v>569211</v>
      </c>
      <c r="AC507" s="16">
        <v>92339</v>
      </c>
      <c r="AD507" s="16">
        <v>3239</v>
      </c>
      <c r="AE507" s="16">
        <v>2288</v>
      </c>
      <c r="AF507" s="16">
        <v>67666</v>
      </c>
      <c r="AG507" s="16">
        <v>49739</v>
      </c>
      <c r="AH507">
        <v>3</v>
      </c>
      <c r="AI507" t="s">
        <v>18</v>
      </c>
      <c r="AK507">
        <v>5</v>
      </c>
      <c r="AL507">
        <v>10</v>
      </c>
    </row>
    <row r="508" spans="1:38" x14ac:dyDescent="0.2">
      <c r="A508">
        <v>356</v>
      </c>
      <c r="B508">
        <v>213</v>
      </c>
      <c r="C508" t="s">
        <v>500</v>
      </c>
      <c r="D508" t="s">
        <v>460</v>
      </c>
      <c r="E508" t="s">
        <v>499</v>
      </c>
      <c r="F508" s="9">
        <v>11.96</v>
      </c>
      <c r="G508" s="15">
        <v>1694</v>
      </c>
      <c r="H508" s="16">
        <v>411</v>
      </c>
      <c r="I508" s="17">
        <v>1.01</v>
      </c>
      <c r="J508" s="7">
        <v>1.06</v>
      </c>
      <c r="K508" s="7">
        <v>1.02</v>
      </c>
      <c r="L508" s="14">
        <v>64</v>
      </c>
      <c r="M508" s="14">
        <v>64.900000000000006</v>
      </c>
      <c r="N508" s="14">
        <v>63.9</v>
      </c>
      <c r="O508" s="14">
        <v>64.849999999999994</v>
      </c>
      <c r="P508">
        <v>350</v>
      </c>
      <c r="Q508" s="16">
        <v>155428</v>
      </c>
      <c r="R508" s="16">
        <v>5377</v>
      </c>
      <c r="S508" s="16">
        <v>9295</v>
      </c>
      <c r="T508" s="16">
        <v>5578</v>
      </c>
      <c r="U508" s="16">
        <v>1041</v>
      </c>
      <c r="V508" s="16">
        <v>2506</v>
      </c>
      <c r="W508" s="16">
        <v>1367</v>
      </c>
      <c r="X508" s="16">
        <v>20250</v>
      </c>
      <c r="Y508" s="16">
        <v>4914</v>
      </c>
      <c r="Z508" s="7">
        <v>1.01</v>
      </c>
      <c r="AA508" s="7">
        <v>1.06</v>
      </c>
      <c r="AB508" s="16">
        <v>504714</v>
      </c>
      <c r="AC508" s="16">
        <v>231583</v>
      </c>
      <c r="AD508" s="16">
        <v>73</v>
      </c>
      <c r="AE508" s="16">
        <v>73</v>
      </c>
      <c r="AF508" s="16">
        <v>0</v>
      </c>
      <c r="AG508" s="16">
        <v>0</v>
      </c>
      <c r="AH508">
        <v>1</v>
      </c>
      <c r="AI508" t="s">
        <v>18</v>
      </c>
      <c r="AK508">
        <v>4</v>
      </c>
      <c r="AL508">
        <v>6</v>
      </c>
    </row>
    <row r="509" spans="1:38" x14ac:dyDescent="0.2">
      <c r="A509">
        <v>358</v>
      </c>
      <c r="B509">
        <v>273</v>
      </c>
      <c r="C509" t="s">
        <v>80</v>
      </c>
      <c r="D509" t="s">
        <v>589</v>
      </c>
      <c r="E509" t="s">
        <v>614</v>
      </c>
      <c r="F509" s="9">
        <v>29.62</v>
      </c>
      <c r="G509" s="15">
        <v>1680</v>
      </c>
      <c r="H509" s="16">
        <v>255</v>
      </c>
      <c r="I509" s="17">
        <v>1.05</v>
      </c>
      <c r="J509" s="7">
        <v>1.2</v>
      </c>
      <c r="K509" s="7">
        <v>1.06</v>
      </c>
      <c r="L509" s="14">
        <v>57</v>
      </c>
      <c r="M509" s="14">
        <v>59.8</v>
      </c>
      <c r="N509" s="14">
        <v>57.7</v>
      </c>
      <c r="O509" s="14">
        <v>60.51</v>
      </c>
      <c r="P509">
        <v>439</v>
      </c>
      <c r="Q509" s="16">
        <v>100546</v>
      </c>
      <c r="R509" s="16">
        <v>13650</v>
      </c>
      <c r="S509" s="16">
        <v>29424</v>
      </c>
      <c r="T509" s="16">
        <v>6681</v>
      </c>
      <c r="U509" s="16">
        <v>1769</v>
      </c>
      <c r="V509" s="16">
        <v>4834</v>
      </c>
      <c r="W509" s="16">
        <v>959</v>
      </c>
      <c r="X509" s="16">
        <v>49756</v>
      </c>
      <c r="Y509" s="16">
        <v>7562</v>
      </c>
      <c r="Z509" s="7">
        <v>1.05</v>
      </c>
      <c r="AA509" s="7">
        <v>1.19</v>
      </c>
      <c r="AB509" s="16">
        <v>1113405</v>
      </c>
      <c r="AC509" s="16">
        <v>361826</v>
      </c>
      <c r="AD509" s="16">
        <v>2934</v>
      </c>
      <c r="AE509" s="16">
        <v>2879</v>
      </c>
      <c r="AF509" s="16">
        <v>18220</v>
      </c>
      <c r="AG509" s="16">
        <v>18693</v>
      </c>
      <c r="AH509">
        <v>3</v>
      </c>
      <c r="AI509" t="s">
        <v>18</v>
      </c>
      <c r="AK509">
        <v>4</v>
      </c>
      <c r="AL509">
        <v>13</v>
      </c>
    </row>
    <row r="510" spans="1:38" x14ac:dyDescent="0.2">
      <c r="A510">
        <v>359</v>
      </c>
      <c r="B510">
        <v>284</v>
      </c>
      <c r="C510" t="s">
        <v>80</v>
      </c>
      <c r="D510" t="s">
        <v>926</v>
      </c>
      <c r="E510" t="s">
        <v>927</v>
      </c>
      <c r="F510" s="9">
        <v>26.1</v>
      </c>
      <c r="G510" s="15">
        <v>1641</v>
      </c>
      <c r="H510" s="16">
        <v>230</v>
      </c>
      <c r="I510" s="17">
        <v>1.06</v>
      </c>
      <c r="J510" s="7">
        <v>1.28</v>
      </c>
      <c r="K510" s="7">
        <v>1.08</v>
      </c>
      <c r="L510" s="14">
        <v>57.6</v>
      </c>
      <c r="M510" s="14">
        <v>61</v>
      </c>
      <c r="N510" s="14">
        <v>58.1</v>
      </c>
      <c r="O510" s="14">
        <v>61.06</v>
      </c>
      <c r="P510">
        <v>668</v>
      </c>
      <c r="Q510" s="16">
        <v>77556</v>
      </c>
      <c r="R510" s="16">
        <v>12986</v>
      </c>
      <c r="S510" s="16">
        <v>24090</v>
      </c>
      <c r="T510" s="16">
        <v>5749</v>
      </c>
      <c r="U510" s="16">
        <v>1511</v>
      </c>
      <c r="V510" s="16">
        <v>3665</v>
      </c>
      <c r="W510" s="16">
        <v>824</v>
      </c>
      <c r="X510" s="16">
        <v>42826</v>
      </c>
      <c r="Y510" s="16">
        <v>6000</v>
      </c>
      <c r="Z510" s="7">
        <v>1.06</v>
      </c>
      <c r="AA510" s="7">
        <v>1.25</v>
      </c>
      <c r="AB510" s="16">
        <v>948417</v>
      </c>
      <c r="AC510" s="16">
        <v>292521</v>
      </c>
      <c r="AD510" s="16">
        <v>5055</v>
      </c>
      <c r="AE510" s="16">
        <v>5034</v>
      </c>
      <c r="AF510" s="16">
        <v>53188</v>
      </c>
      <c r="AG510" s="16">
        <v>78045</v>
      </c>
      <c r="AH510">
        <v>3</v>
      </c>
      <c r="AI510" t="s">
        <v>18</v>
      </c>
      <c r="AJ510">
        <v>2</v>
      </c>
      <c r="AK510">
        <v>4</v>
      </c>
      <c r="AL510">
        <v>3</v>
      </c>
    </row>
    <row r="511" spans="1:38" x14ac:dyDescent="0.2">
      <c r="A511">
        <v>360</v>
      </c>
      <c r="B511">
        <v>507</v>
      </c>
      <c r="C511" t="s">
        <v>2</v>
      </c>
      <c r="D511" t="s">
        <v>71</v>
      </c>
      <c r="E511" t="s">
        <v>72</v>
      </c>
      <c r="F511" s="9">
        <v>33.39</v>
      </c>
      <c r="G511" s="15">
        <v>1581</v>
      </c>
      <c r="H511" s="16">
        <v>31</v>
      </c>
      <c r="I511" s="17">
        <v>1.06</v>
      </c>
      <c r="J511" s="7">
        <v>1.24</v>
      </c>
      <c r="K511" s="7">
        <v>1.08</v>
      </c>
      <c r="L511" s="14">
        <v>40.700000000000003</v>
      </c>
      <c r="M511" s="14">
        <v>42.9</v>
      </c>
      <c r="N511" s="14">
        <v>40.700000000000003</v>
      </c>
      <c r="O511" s="14">
        <v>42.43</v>
      </c>
      <c r="P511">
        <v>39</v>
      </c>
      <c r="Q511" s="16">
        <v>78269</v>
      </c>
      <c r="R511" s="16">
        <v>18358</v>
      </c>
      <c r="S511" s="16">
        <v>23495</v>
      </c>
      <c r="T511" s="16">
        <v>10932</v>
      </c>
      <c r="U511" s="16">
        <v>327</v>
      </c>
      <c r="V511" s="16">
        <v>492</v>
      </c>
      <c r="W511" s="16">
        <v>218</v>
      </c>
      <c r="X511" s="16">
        <v>52785</v>
      </c>
      <c r="Y511" s="16">
        <v>1037</v>
      </c>
      <c r="Z511" s="7">
        <v>1.06</v>
      </c>
      <c r="AA511" s="7">
        <v>1.26</v>
      </c>
      <c r="AB511" s="16">
        <v>1004436</v>
      </c>
      <c r="AC511" s="16">
        <v>53575</v>
      </c>
      <c r="AD511" s="16">
        <v>17172</v>
      </c>
      <c r="AE511" s="16">
        <v>2336</v>
      </c>
      <c r="AF511" s="16">
        <v>342088</v>
      </c>
      <c r="AG511" s="16">
        <v>51386</v>
      </c>
      <c r="AH511">
        <v>3</v>
      </c>
      <c r="AI511" t="s">
        <v>18</v>
      </c>
      <c r="AJ511">
        <v>1</v>
      </c>
      <c r="AK511">
        <v>4</v>
      </c>
      <c r="AL511">
        <v>1.9999999999999998</v>
      </c>
    </row>
    <row r="512" spans="1:38" x14ac:dyDescent="0.2">
      <c r="A512">
        <v>361</v>
      </c>
      <c r="B512">
        <v>345</v>
      </c>
      <c r="C512" t="s">
        <v>321</v>
      </c>
      <c r="D512" t="s">
        <v>316</v>
      </c>
      <c r="E512" t="s">
        <v>322</v>
      </c>
      <c r="F512" s="9">
        <v>20.57</v>
      </c>
      <c r="G512" s="15">
        <v>1543</v>
      </c>
      <c r="H512" s="16">
        <v>124</v>
      </c>
      <c r="I512" s="17">
        <v>1.03</v>
      </c>
      <c r="J512" s="7">
        <v>1.24</v>
      </c>
      <c r="K512" s="7">
        <v>1.04</v>
      </c>
      <c r="L512" s="14">
        <v>49.7</v>
      </c>
      <c r="M512" s="14">
        <v>50.7</v>
      </c>
      <c r="N512" s="14">
        <v>49.3</v>
      </c>
      <c r="O512" s="14">
        <v>50.54</v>
      </c>
      <c r="P512">
        <v>199</v>
      </c>
      <c r="Q512" s="16">
        <v>81853</v>
      </c>
      <c r="R512" s="16">
        <v>7889</v>
      </c>
      <c r="S512" s="16">
        <v>16407</v>
      </c>
      <c r="T512" s="16">
        <v>7446</v>
      </c>
      <c r="U512" s="16">
        <v>542</v>
      </c>
      <c r="V512" s="16">
        <v>1376</v>
      </c>
      <c r="W512" s="16">
        <v>623</v>
      </c>
      <c r="X512" s="16">
        <v>31742</v>
      </c>
      <c r="Y512" s="16">
        <v>2541</v>
      </c>
      <c r="Z512" s="7">
        <v>1.03</v>
      </c>
      <c r="AA512" s="7">
        <v>1.24</v>
      </c>
      <c r="AB512" s="16">
        <v>665308</v>
      </c>
      <c r="AC512" s="16">
        <v>133343</v>
      </c>
      <c r="AD512" s="16">
        <v>12698</v>
      </c>
      <c r="AE512" s="16">
        <v>6654</v>
      </c>
      <c r="AF512" s="16">
        <v>265671</v>
      </c>
      <c r="AG512" s="16">
        <v>147240</v>
      </c>
      <c r="AH512">
        <v>3</v>
      </c>
      <c r="AI512" t="s">
        <v>18</v>
      </c>
      <c r="AK512">
        <v>3</v>
      </c>
      <c r="AL512">
        <v>12</v>
      </c>
    </row>
    <row r="513" spans="1:38" x14ac:dyDescent="0.2">
      <c r="A513">
        <v>362</v>
      </c>
      <c r="B513">
        <v>445</v>
      </c>
      <c r="C513" t="s">
        <v>500</v>
      </c>
      <c r="D513" t="s">
        <v>615</v>
      </c>
      <c r="E513" t="s">
        <v>617</v>
      </c>
      <c r="F513" s="9">
        <v>52.28</v>
      </c>
      <c r="G513" s="15">
        <v>1542</v>
      </c>
      <c r="H513" s="16">
        <v>56</v>
      </c>
      <c r="I513" s="17">
        <v>1.04</v>
      </c>
      <c r="J513" s="7">
        <v>1.1399999999999999</v>
      </c>
      <c r="K513" s="7">
        <v>1.05</v>
      </c>
      <c r="L513" s="14">
        <v>51.9</v>
      </c>
      <c r="M513" s="14">
        <v>53.6</v>
      </c>
      <c r="N513" s="14">
        <v>54.2</v>
      </c>
      <c r="O513" s="14">
        <v>55.76</v>
      </c>
      <c r="P513">
        <v>441</v>
      </c>
      <c r="Q513" s="16">
        <v>172181</v>
      </c>
      <c r="R513" s="16">
        <v>24012</v>
      </c>
      <c r="S513" s="16">
        <v>40443</v>
      </c>
      <c r="T513" s="16">
        <v>16163</v>
      </c>
      <c r="U513" s="16">
        <v>720</v>
      </c>
      <c r="V513" s="16">
        <v>1623</v>
      </c>
      <c r="W513" s="16">
        <v>571</v>
      </c>
      <c r="X513" s="16">
        <v>80618</v>
      </c>
      <c r="Y513" s="16">
        <v>2914</v>
      </c>
      <c r="Z513" s="7">
        <v>1.04</v>
      </c>
      <c r="AA513" s="7">
        <v>1.1399999999999999</v>
      </c>
      <c r="AB513" s="16">
        <v>1563865</v>
      </c>
      <c r="AC513" s="16">
        <v>146012</v>
      </c>
      <c r="AD513" s="16">
        <v>21608</v>
      </c>
      <c r="AE513" s="16">
        <v>4380</v>
      </c>
      <c r="AF513" s="16">
        <v>432721</v>
      </c>
      <c r="AG513" s="16">
        <v>95137</v>
      </c>
      <c r="AH513">
        <v>3</v>
      </c>
      <c r="AI513" t="s">
        <v>18</v>
      </c>
      <c r="AJ513">
        <v>1</v>
      </c>
      <c r="AK513">
        <v>1</v>
      </c>
      <c r="AL513">
        <v>1.9999999999999998</v>
      </c>
    </row>
    <row r="514" spans="1:38" x14ac:dyDescent="0.2">
      <c r="A514">
        <v>363</v>
      </c>
      <c r="B514">
        <v>530</v>
      </c>
      <c r="C514" t="s">
        <v>483</v>
      </c>
      <c r="D514" t="s">
        <v>667</v>
      </c>
      <c r="E514" t="s">
        <v>668</v>
      </c>
      <c r="F514" s="9">
        <v>22.34</v>
      </c>
      <c r="G514" s="15">
        <v>1532</v>
      </c>
      <c r="H514" s="16">
        <v>25</v>
      </c>
      <c r="I514" s="17">
        <v>1.1000000000000001</v>
      </c>
      <c r="J514" s="7">
        <v>1.32</v>
      </c>
      <c r="K514" s="7">
        <v>1.1200000000000001</v>
      </c>
      <c r="L514" s="14">
        <v>36</v>
      </c>
      <c r="M514" s="14">
        <v>39.200000000000003</v>
      </c>
      <c r="N514" s="14">
        <v>35.799999999999997</v>
      </c>
      <c r="O514" s="14">
        <v>38.950000000000003</v>
      </c>
      <c r="P514">
        <v>477</v>
      </c>
      <c r="Q514" s="16">
        <v>26568</v>
      </c>
      <c r="R514" s="16">
        <v>10054</v>
      </c>
      <c r="S514" s="16">
        <v>18031</v>
      </c>
      <c r="T514" s="16">
        <v>6127</v>
      </c>
      <c r="U514" s="16">
        <v>133</v>
      </c>
      <c r="V514" s="16">
        <v>314</v>
      </c>
      <c r="W514" s="16">
        <v>101</v>
      </c>
      <c r="X514" s="16">
        <v>34212</v>
      </c>
      <c r="Y514" s="16">
        <v>547</v>
      </c>
      <c r="Z514" s="7">
        <v>1.1000000000000001</v>
      </c>
      <c r="AA514" s="7">
        <v>1.31</v>
      </c>
      <c r="AB514" s="16">
        <v>648600</v>
      </c>
      <c r="AC514" s="16">
        <v>28070</v>
      </c>
      <c r="AD514" s="16">
        <v>11785</v>
      </c>
      <c r="AE514" s="16">
        <v>1147</v>
      </c>
      <c r="AF514" s="16">
        <v>233445</v>
      </c>
      <c r="AG514" s="16">
        <v>25010</v>
      </c>
      <c r="AH514">
        <v>3</v>
      </c>
      <c r="AI514" t="s">
        <v>18</v>
      </c>
      <c r="AK514">
        <v>1</v>
      </c>
      <c r="AL514">
        <v>1.9999999999999998</v>
      </c>
    </row>
    <row r="515" spans="1:38" x14ac:dyDescent="0.2">
      <c r="A515">
        <v>364</v>
      </c>
      <c r="B515">
        <v>405</v>
      </c>
      <c r="C515" t="s">
        <v>437</v>
      </c>
      <c r="D515" t="s">
        <v>435</v>
      </c>
      <c r="E515" t="s">
        <v>436</v>
      </c>
      <c r="F515" s="9">
        <v>23.31</v>
      </c>
      <c r="G515" s="15">
        <v>1525</v>
      </c>
      <c r="H515" s="16">
        <v>75</v>
      </c>
      <c r="I515" s="17">
        <v>1.03</v>
      </c>
      <c r="J515" s="7">
        <v>1.1599999999999999</v>
      </c>
      <c r="K515" s="7">
        <v>1.04</v>
      </c>
      <c r="L515" s="14">
        <v>50.3</v>
      </c>
      <c r="M515" s="14">
        <v>50.5</v>
      </c>
      <c r="N515" s="14">
        <v>50.6</v>
      </c>
      <c r="O515" s="14">
        <v>50.8</v>
      </c>
      <c r="P515">
        <v>291</v>
      </c>
      <c r="Q515" s="16">
        <v>90979</v>
      </c>
      <c r="R515" s="16">
        <v>9235</v>
      </c>
      <c r="S515" s="16">
        <v>15674</v>
      </c>
      <c r="T515" s="16">
        <v>10625</v>
      </c>
      <c r="U515" s="16">
        <v>375</v>
      </c>
      <c r="V515" s="16">
        <v>851</v>
      </c>
      <c r="W515" s="16">
        <v>521</v>
      </c>
      <c r="X515" s="16">
        <v>35534</v>
      </c>
      <c r="Y515" s="16">
        <v>1747</v>
      </c>
      <c r="Z515" s="7">
        <v>1.03</v>
      </c>
      <c r="AA515" s="7">
        <v>1.1599999999999999</v>
      </c>
      <c r="AB515" s="16">
        <v>715242</v>
      </c>
      <c r="AC515" s="16">
        <v>91384</v>
      </c>
      <c r="AD515" s="16">
        <v>15706</v>
      </c>
      <c r="AE515" s="16">
        <v>4485</v>
      </c>
      <c r="AF515" s="16">
        <v>318440</v>
      </c>
      <c r="AG515" s="16">
        <v>98565</v>
      </c>
      <c r="AH515">
        <v>3</v>
      </c>
      <c r="AI515" t="s">
        <v>18</v>
      </c>
      <c r="AK515">
        <v>5</v>
      </c>
      <c r="AL515">
        <v>9</v>
      </c>
    </row>
    <row r="516" spans="1:38" x14ac:dyDescent="0.2">
      <c r="A516">
        <v>365</v>
      </c>
      <c r="B516">
        <v>342</v>
      </c>
      <c r="C516" t="s">
        <v>135</v>
      </c>
      <c r="D516" t="s">
        <v>767</v>
      </c>
      <c r="E516" t="s">
        <v>781</v>
      </c>
      <c r="F516" s="9">
        <v>41.37</v>
      </c>
      <c r="G516" s="15">
        <v>1523</v>
      </c>
      <c r="H516" s="16">
        <v>126</v>
      </c>
      <c r="I516" s="17">
        <v>1.04</v>
      </c>
      <c r="J516" s="7">
        <v>1.17</v>
      </c>
      <c r="K516" s="7">
        <v>1.05</v>
      </c>
      <c r="L516" s="14">
        <v>49.2</v>
      </c>
      <c r="M516" s="14">
        <v>50.6</v>
      </c>
      <c r="N516" s="14">
        <v>48.8</v>
      </c>
      <c r="O516" s="14">
        <v>50.25</v>
      </c>
      <c r="P516">
        <v>554</v>
      </c>
      <c r="Q516" s="16">
        <v>138735</v>
      </c>
      <c r="R516" s="16">
        <v>18118</v>
      </c>
      <c r="S516" s="16">
        <v>28658</v>
      </c>
      <c r="T516" s="16">
        <v>16243</v>
      </c>
      <c r="U516" s="16">
        <v>1298</v>
      </c>
      <c r="V516" s="16">
        <v>2567</v>
      </c>
      <c r="W516" s="16">
        <v>1347</v>
      </c>
      <c r="X516" s="16">
        <v>63019</v>
      </c>
      <c r="Y516" s="16">
        <v>5212</v>
      </c>
      <c r="Z516" s="7">
        <v>1.04</v>
      </c>
      <c r="AA516" s="7">
        <v>1.18</v>
      </c>
      <c r="AB516" s="16">
        <v>1326588</v>
      </c>
      <c r="AC516" s="16">
        <v>269599</v>
      </c>
      <c r="AD516" s="16">
        <v>25617</v>
      </c>
      <c r="AE516" s="16">
        <v>11685</v>
      </c>
      <c r="AF516" s="16">
        <v>532578</v>
      </c>
      <c r="AG516" s="16">
        <v>259592</v>
      </c>
      <c r="AH516">
        <v>3</v>
      </c>
      <c r="AI516" t="s">
        <v>18</v>
      </c>
      <c r="AK516">
        <v>5</v>
      </c>
      <c r="AL516">
        <v>10</v>
      </c>
    </row>
    <row r="517" spans="1:38" x14ac:dyDescent="0.2">
      <c r="A517">
        <v>366</v>
      </c>
      <c r="B517">
        <v>364</v>
      </c>
      <c r="C517" t="s">
        <v>197</v>
      </c>
      <c r="D517" t="s">
        <v>767</v>
      </c>
      <c r="E517" t="s">
        <v>790</v>
      </c>
      <c r="F517" s="9">
        <v>11.18</v>
      </c>
      <c r="G517" s="15">
        <v>1521</v>
      </c>
      <c r="H517" s="16">
        <v>104</v>
      </c>
      <c r="I517" s="17">
        <v>1.01</v>
      </c>
      <c r="J517" s="7">
        <v>1.1000000000000001</v>
      </c>
      <c r="K517" s="7">
        <v>1.04</v>
      </c>
      <c r="L517" s="14">
        <v>57.2</v>
      </c>
      <c r="M517" s="14">
        <v>57.5</v>
      </c>
      <c r="N517" s="14">
        <v>58.5</v>
      </c>
      <c r="O517" s="14">
        <v>58.74</v>
      </c>
      <c r="P517">
        <v>562</v>
      </c>
      <c r="Q517" s="16">
        <v>66801</v>
      </c>
      <c r="R517" s="16">
        <v>3766</v>
      </c>
      <c r="S517" s="16">
        <v>9287</v>
      </c>
      <c r="T517" s="16">
        <v>3952</v>
      </c>
      <c r="U517" s="16">
        <v>213</v>
      </c>
      <c r="V517" s="16">
        <v>673</v>
      </c>
      <c r="W517" s="16">
        <v>275</v>
      </c>
      <c r="X517" s="16">
        <v>17005</v>
      </c>
      <c r="Y517" s="16">
        <v>1161</v>
      </c>
      <c r="Z517" s="7">
        <v>1.01</v>
      </c>
      <c r="AA517" s="7">
        <v>1.0900000000000001</v>
      </c>
      <c r="AB517" s="16">
        <v>347632</v>
      </c>
      <c r="AC517" s="16">
        <v>57183</v>
      </c>
      <c r="AD517" s="16">
        <v>5426</v>
      </c>
      <c r="AE517" s="16">
        <v>1232</v>
      </c>
      <c r="AF517" s="16">
        <v>104409</v>
      </c>
      <c r="AG517" s="16">
        <v>23005</v>
      </c>
      <c r="AH517">
        <v>3</v>
      </c>
      <c r="AI517" t="s">
        <v>18</v>
      </c>
      <c r="AK517">
        <v>2</v>
      </c>
      <c r="AL517">
        <v>15</v>
      </c>
    </row>
    <row r="518" spans="1:38" x14ac:dyDescent="0.2">
      <c r="A518">
        <v>367</v>
      </c>
      <c r="B518">
        <v>318</v>
      </c>
      <c r="C518" t="s">
        <v>197</v>
      </c>
      <c r="D518" t="s">
        <v>791</v>
      </c>
      <c r="E518" t="s">
        <v>792</v>
      </c>
      <c r="F518" s="9">
        <v>0.91</v>
      </c>
      <c r="G518" s="15">
        <v>1521</v>
      </c>
      <c r="H518" s="16">
        <v>160</v>
      </c>
      <c r="I518" s="17">
        <v>1.04</v>
      </c>
      <c r="J518" s="7">
        <v>1.21</v>
      </c>
      <c r="K518" s="7">
        <v>1.07</v>
      </c>
      <c r="L518" s="14">
        <v>30.1</v>
      </c>
      <c r="M518" s="14">
        <v>31.2</v>
      </c>
      <c r="N518" s="14">
        <v>30.5</v>
      </c>
      <c r="O518" s="14">
        <v>31.28</v>
      </c>
      <c r="P518">
        <v>563</v>
      </c>
      <c r="Q518" s="16">
        <v>1241</v>
      </c>
      <c r="R518" s="16">
        <v>258</v>
      </c>
      <c r="S518" s="16">
        <v>839</v>
      </c>
      <c r="T518" s="16">
        <v>290</v>
      </c>
      <c r="U518" s="16">
        <v>21</v>
      </c>
      <c r="V518" s="16">
        <v>95</v>
      </c>
      <c r="W518" s="16">
        <v>30</v>
      </c>
      <c r="X518" s="16">
        <v>1387</v>
      </c>
      <c r="Y518" s="16">
        <v>146</v>
      </c>
      <c r="Z518" s="7">
        <v>1.04</v>
      </c>
      <c r="AA518" s="7">
        <v>1.2</v>
      </c>
      <c r="AB518" s="16">
        <v>30822</v>
      </c>
      <c r="AC518" s="16">
        <v>7571</v>
      </c>
      <c r="AD518" s="16">
        <v>927</v>
      </c>
      <c r="AE518" s="16">
        <v>343</v>
      </c>
      <c r="AF518" s="16">
        <v>19015</v>
      </c>
      <c r="AG518" s="16">
        <v>7558</v>
      </c>
      <c r="AH518">
        <v>3</v>
      </c>
      <c r="AI518" t="s">
        <v>18</v>
      </c>
      <c r="AK518">
        <v>2</v>
      </c>
      <c r="AL518">
        <v>15</v>
      </c>
    </row>
    <row r="519" spans="1:38" x14ac:dyDescent="0.2">
      <c r="A519">
        <v>368</v>
      </c>
      <c r="B519">
        <v>354</v>
      </c>
      <c r="C519" t="s">
        <v>145</v>
      </c>
      <c r="D519" t="s">
        <v>845</v>
      </c>
      <c r="E519" t="s">
        <v>847</v>
      </c>
      <c r="F519" s="9">
        <v>11.62</v>
      </c>
      <c r="G519" s="15">
        <v>1491</v>
      </c>
      <c r="H519" s="16">
        <v>113</v>
      </c>
      <c r="I519" s="17">
        <v>1.05</v>
      </c>
      <c r="J519" s="7">
        <v>1.19</v>
      </c>
      <c r="K519" s="7">
        <v>1.06</v>
      </c>
      <c r="L519" s="14">
        <v>55.8</v>
      </c>
      <c r="M519" s="14">
        <v>58.3</v>
      </c>
      <c r="N519" s="14">
        <v>57</v>
      </c>
      <c r="O519" s="14">
        <v>59.5</v>
      </c>
      <c r="P519">
        <v>604</v>
      </c>
      <c r="Q519" s="16">
        <v>34165</v>
      </c>
      <c r="R519" s="16">
        <v>5208</v>
      </c>
      <c r="S519" s="16">
        <v>8953</v>
      </c>
      <c r="T519" s="16">
        <v>3158</v>
      </c>
      <c r="U519" s="16">
        <v>339</v>
      </c>
      <c r="V519" s="16">
        <v>731</v>
      </c>
      <c r="W519" s="16">
        <v>247</v>
      </c>
      <c r="X519" s="16">
        <v>17319</v>
      </c>
      <c r="Y519" s="16">
        <v>1317</v>
      </c>
      <c r="Z519" s="7">
        <v>1.05</v>
      </c>
      <c r="AA519" s="7">
        <v>1.18</v>
      </c>
      <c r="AB519" s="16">
        <v>350886</v>
      </c>
      <c r="AC519" s="16">
        <v>63360</v>
      </c>
      <c r="AD519" s="16">
        <v>1953</v>
      </c>
      <c r="AE519" s="16">
        <v>677</v>
      </c>
      <c r="AF519" s="16">
        <v>32803</v>
      </c>
      <c r="AG519" s="16">
        <v>8638</v>
      </c>
      <c r="AH519">
        <v>3</v>
      </c>
      <c r="AI519" t="s">
        <v>18</v>
      </c>
      <c r="AK519">
        <v>5</v>
      </c>
      <c r="AL519">
        <v>7.9999999999999991</v>
      </c>
    </row>
    <row r="520" spans="1:38" x14ac:dyDescent="0.2">
      <c r="A520">
        <v>369</v>
      </c>
      <c r="B520">
        <v>467</v>
      </c>
      <c r="C520" t="s">
        <v>167</v>
      </c>
      <c r="D520" t="s">
        <v>449</v>
      </c>
      <c r="E520" t="s">
        <v>454</v>
      </c>
      <c r="F520" s="9">
        <v>23.04</v>
      </c>
      <c r="G520" s="15">
        <v>1489</v>
      </c>
      <c r="H520" s="16">
        <v>45</v>
      </c>
      <c r="I520" s="17">
        <v>1.06</v>
      </c>
      <c r="J520" s="7">
        <v>1.21</v>
      </c>
      <c r="K520" s="7">
        <v>1.07</v>
      </c>
      <c r="L520" s="14">
        <v>46.4</v>
      </c>
      <c r="M520" s="14">
        <v>48.5</v>
      </c>
      <c r="N520" s="14">
        <v>48.3</v>
      </c>
      <c r="O520" s="14">
        <v>49.94</v>
      </c>
      <c r="P520">
        <v>304</v>
      </c>
      <c r="Q520" s="16">
        <v>46918</v>
      </c>
      <c r="R520" s="16">
        <v>9934</v>
      </c>
      <c r="S520" s="16">
        <v>17538</v>
      </c>
      <c r="T520" s="16">
        <v>6831</v>
      </c>
      <c r="U520" s="16">
        <v>274</v>
      </c>
      <c r="V520" s="16">
        <v>574</v>
      </c>
      <c r="W520" s="16">
        <v>200</v>
      </c>
      <c r="X520" s="16">
        <v>34303</v>
      </c>
      <c r="Y520" s="16">
        <v>1048</v>
      </c>
      <c r="Z520" s="7">
        <v>1.05</v>
      </c>
      <c r="AA520" s="7">
        <v>1.19</v>
      </c>
      <c r="AB520" s="16">
        <v>665521</v>
      </c>
      <c r="AC520" s="16">
        <v>54494</v>
      </c>
      <c r="AD520" s="16">
        <v>12060</v>
      </c>
      <c r="AE520" s="16">
        <v>2539</v>
      </c>
      <c r="AF520" s="16">
        <v>242359</v>
      </c>
      <c r="AG520" s="16">
        <v>55813</v>
      </c>
      <c r="AH520">
        <v>3</v>
      </c>
      <c r="AI520" t="s">
        <v>18</v>
      </c>
      <c r="AJ520">
        <v>3</v>
      </c>
      <c r="AK520">
        <v>2</v>
      </c>
      <c r="AL520">
        <v>0.99999999999999989</v>
      </c>
    </row>
    <row r="521" spans="1:38" x14ac:dyDescent="0.2">
      <c r="A521">
        <v>370</v>
      </c>
      <c r="B521">
        <v>454</v>
      </c>
      <c r="C521" t="s">
        <v>42</v>
      </c>
      <c r="D521" t="s">
        <v>633</v>
      </c>
      <c r="E521" t="s">
        <v>187</v>
      </c>
      <c r="F521" s="9">
        <v>22.36</v>
      </c>
      <c r="G521" s="15">
        <v>1478</v>
      </c>
      <c r="H521" s="16">
        <v>52</v>
      </c>
      <c r="I521" s="17">
        <v>1.02</v>
      </c>
      <c r="J521" s="7">
        <v>1.1499999999999999</v>
      </c>
      <c r="K521" s="7">
        <v>1.03</v>
      </c>
      <c r="L521" s="14">
        <v>54.3</v>
      </c>
      <c r="M521" s="14">
        <v>54.5</v>
      </c>
      <c r="N521" s="14">
        <v>53.9</v>
      </c>
      <c r="O521" s="14">
        <v>54</v>
      </c>
      <c r="P521">
        <v>451</v>
      </c>
      <c r="Q521" s="16">
        <v>103741</v>
      </c>
      <c r="R521" s="16">
        <v>5604</v>
      </c>
      <c r="S521" s="16">
        <v>19392</v>
      </c>
      <c r="T521" s="16">
        <v>8050</v>
      </c>
      <c r="U521" s="16">
        <v>144</v>
      </c>
      <c r="V521" s="16">
        <v>745</v>
      </c>
      <c r="W521" s="16">
        <v>272</v>
      </c>
      <c r="X521" s="16">
        <v>33046</v>
      </c>
      <c r="Y521" s="16">
        <v>1161</v>
      </c>
      <c r="Z521" s="7">
        <v>1.02</v>
      </c>
      <c r="AA521" s="7">
        <v>1.1499999999999999</v>
      </c>
      <c r="AB521" s="16">
        <v>638449</v>
      </c>
      <c r="AC521" s="16">
        <v>60540</v>
      </c>
      <c r="AD521" s="16">
        <v>7974</v>
      </c>
      <c r="AE521" s="16">
        <v>2879</v>
      </c>
      <c r="AF521" s="16">
        <v>163270</v>
      </c>
      <c r="AG521" s="16">
        <v>63438</v>
      </c>
      <c r="AH521">
        <v>3</v>
      </c>
      <c r="AI521" t="s">
        <v>18</v>
      </c>
      <c r="AK521">
        <v>3</v>
      </c>
      <c r="AL521">
        <v>11</v>
      </c>
    </row>
    <row r="522" spans="1:38" x14ac:dyDescent="0.2">
      <c r="A522">
        <v>371</v>
      </c>
      <c r="B522">
        <v>415</v>
      </c>
      <c r="C522" t="s">
        <v>21</v>
      </c>
      <c r="D522" t="s">
        <v>19</v>
      </c>
      <c r="E522" t="s">
        <v>358</v>
      </c>
      <c r="F522" s="9">
        <v>29.86</v>
      </c>
      <c r="G522" s="15">
        <v>1465</v>
      </c>
      <c r="H522" s="16">
        <v>66</v>
      </c>
      <c r="I522" s="17">
        <v>1.01</v>
      </c>
      <c r="J522" s="7">
        <v>1.06</v>
      </c>
      <c r="K522" s="7">
        <v>1.02</v>
      </c>
      <c r="L522" s="14">
        <v>61.7</v>
      </c>
      <c r="M522" s="14">
        <v>61.8</v>
      </c>
      <c r="N522" s="14">
        <v>62</v>
      </c>
      <c r="O522" s="14">
        <v>62.09</v>
      </c>
      <c r="P522">
        <v>230</v>
      </c>
      <c r="Q522" s="16">
        <v>287182</v>
      </c>
      <c r="R522" s="16">
        <v>10123</v>
      </c>
      <c r="S522" s="16">
        <v>21615</v>
      </c>
      <c r="T522" s="16">
        <v>11985</v>
      </c>
      <c r="U522" s="16">
        <v>358</v>
      </c>
      <c r="V522" s="16">
        <v>1017</v>
      </c>
      <c r="W522" s="16">
        <v>590</v>
      </c>
      <c r="X522" s="16">
        <v>43723</v>
      </c>
      <c r="Y522" s="16">
        <v>1964</v>
      </c>
      <c r="Z522" s="7">
        <v>1.01</v>
      </c>
      <c r="AA522" s="7">
        <v>1.06</v>
      </c>
      <c r="AB522" s="16">
        <v>858841</v>
      </c>
      <c r="AC522" s="16">
        <v>97092</v>
      </c>
      <c r="AD522" s="16">
        <v>11400</v>
      </c>
      <c r="AE522" s="16">
        <v>2248</v>
      </c>
      <c r="AF522" s="16">
        <v>223050</v>
      </c>
      <c r="AG522" s="16">
        <v>44163</v>
      </c>
      <c r="AH522">
        <v>3</v>
      </c>
      <c r="AI522" t="s">
        <v>18</v>
      </c>
      <c r="AJ522">
        <v>5</v>
      </c>
      <c r="AK522">
        <v>3</v>
      </c>
      <c r="AL522">
        <v>5</v>
      </c>
    </row>
    <row r="523" spans="1:38" x14ac:dyDescent="0.2">
      <c r="A523">
        <v>372</v>
      </c>
      <c r="B523">
        <v>423</v>
      </c>
      <c r="C523" t="s">
        <v>99</v>
      </c>
      <c r="D523" t="s">
        <v>527</v>
      </c>
      <c r="E523" t="s">
        <v>529</v>
      </c>
      <c r="F523" s="9">
        <v>4.87</v>
      </c>
      <c r="G523" s="15">
        <v>1454</v>
      </c>
      <c r="H523" s="16">
        <v>64</v>
      </c>
      <c r="I523" s="17">
        <v>1.1100000000000001</v>
      </c>
      <c r="J523" s="7">
        <v>1.33</v>
      </c>
      <c r="K523" s="7">
        <v>1.1200000000000001</v>
      </c>
      <c r="L523" s="14">
        <v>38.799999999999997</v>
      </c>
      <c r="M523" s="14">
        <v>42.1</v>
      </c>
      <c r="N523" s="14">
        <v>44.1</v>
      </c>
      <c r="O523" s="14">
        <v>47.31</v>
      </c>
      <c r="P523">
        <v>370</v>
      </c>
      <c r="Q523" s="16">
        <v>4357</v>
      </c>
      <c r="R523" s="16">
        <v>2217</v>
      </c>
      <c r="S523" s="16">
        <v>3483</v>
      </c>
      <c r="T523" s="16">
        <v>1382</v>
      </c>
      <c r="U523" s="16">
        <v>80</v>
      </c>
      <c r="V523" s="16">
        <v>171</v>
      </c>
      <c r="W523" s="16">
        <v>61</v>
      </c>
      <c r="X523" s="16">
        <v>7082</v>
      </c>
      <c r="Y523" s="16">
        <v>311</v>
      </c>
      <c r="Z523" s="7">
        <v>1.0900000000000001</v>
      </c>
      <c r="AA523" s="7">
        <v>1.28</v>
      </c>
      <c r="AB523" s="16">
        <v>141961</v>
      </c>
      <c r="AC523" s="16">
        <v>16028</v>
      </c>
      <c r="AD523" s="16">
        <v>3382</v>
      </c>
      <c r="AE523" s="16">
        <v>673</v>
      </c>
      <c r="AF523" s="16">
        <v>67908</v>
      </c>
      <c r="AG523" s="16">
        <v>14811</v>
      </c>
      <c r="AH523">
        <v>3</v>
      </c>
      <c r="AI523" t="s">
        <v>18</v>
      </c>
      <c r="AK523">
        <v>2</v>
      </c>
      <c r="AL523">
        <v>7</v>
      </c>
    </row>
    <row r="524" spans="1:38" x14ac:dyDescent="0.2">
      <c r="A524">
        <v>373</v>
      </c>
      <c r="B524">
        <v>403</v>
      </c>
      <c r="C524" t="s">
        <v>695</v>
      </c>
      <c r="D524" t="s">
        <v>692</v>
      </c>
      <c r="E524" t="s">
        <v>694</v>
      </c>
      <c r="F524" s="9">
        <v>10.220000000000001</v>
      </c>
      <c r="G524" s="15">
        <v>1453</v>
      </c>
      <c r="H524" s="16">
        <v>76</v>
      </c>
      <c r="I524" s="17">
        <v>1.05</v>
      </c>
      <c r="J524" s="7">
        <v>1.19</v>
      </c>
      <c r="K524" s="7">
        <v>1.06</v>
      </c>
      <c r="L524" s="14">
        <v>39.200000000000003</v>
      </c>
      <c r="M524" s="14">
        <v>40.700000000000003</v>
      </c>
      <c r="N524" s="14">
        <v>39.1</v>
      </c>
      <c r="O524" s="14">
        <v>40.72</v>
      </c>
      <c r="P524">
        <v>493</v>
      </c>
      <c r="Q524" s="16">
        <v>29452</v>
      </c>
      <c r="R524" s="16">
        <v>4979</v>
      </c>
      <c r="S524" s="16">
        <v>7846</v>
      </c>
      <c r="T524" s="16">
        <v>2027</v>
      </c>
      <c r="U524" s="16">
        <v>246</v>
      </c>
      <c r="V524" s="16">
        <v>425</v>
      </c>
      <c r="W524" s="16">
        <v>101</v>
      </c>
      <c r="X524" s="16">
        <v>14852</v>
      </c>
      <c r="Y524" s="16">
        <v>772</v>
      </c>
      <c r="Z524" s="7">
        <v>1.05</v>
      </c>
      <c r="AA524" s="7">
        <v>1.19</v>
      </c>
      <c r="AB524" s="16">
        <v>297590</v>
      </c>
      <c r="AC524" s="16">
        <v>39829</v>
      </c>
      <c r="AD524" s="16">
        <v>5249</v>
      </c>
      <c r="AE524" s="16">
        <v>1705</v>
      </c>
      <c r="AF524" s="16">
        <v>107064</v>
      </c>
      <c r="AG524" s="16">
        <v>37614</v>
      </c>
      <c r="AH524">
        <v>3</v>
      </c>
      <c r="AI524" t="s">
        <v>18</v>
      </c>
      <c r="AJ524">
        <v>1</v>
      </c>
      <c r="AK524">
        <v>1</v>
      </c>
      <c r="AL524">
        <v>1.9999999999999998</v>
      </c>
    </row>
    <row r="525" spans="1:38" x14ac:dyDescent="0.2">
      <c r="A525">
        <v>374</v>
      </c>
      <c r="B525">
        <v>400</v>
      </c>
      <c r="C525" t="s">
        <v>372</v>
      </c>
      <c r="D525" t="s">
        <v>845</v>
      </c>
      <c r="E525" t="s">
        <v>852</v>
      </c>
      <c r="F525" s="9">
        <v>14.13</v>
      </c>
      <c r="G525" s="15">
        <v>1438</v>
      </c>
      <c r="H525" s="16">
        <v>77</v>
      </c>
      <c r="I525" s="17">
        <v>1.02</v>
      </c>
      <c r="J525" s="7">
        <v>1.08</v>
      </c>
      <c r="K525" s="7">
        <v>1.03</v>
      </c>
      <c r="L525" s="14">
        <v>59.6</v>
      </c>
      <c r="M525" s="14">
        <v>60.7</v>
      </c>
      <c r="N525" s="14">
        <v>59.6</v>
      </c>
      <c r="O525" s="14">
        <v>60.77</v>
      </c>
      <c r="P525">
        <v>609</v>
      </c>
      <c r="Q525" s="16">
        <v>109466</v>
      </c>
      <c r="R525" s="16">
        <v>5428</v>
      </c>
      <c r="S525" s="16">
        <v>10174</v>
      </c>
      <c r="T525" s="16">
        <v>4719</v>
      </c>
      <c r="U525" s="16">
        <v>266</v>
      </c>
      <c r="V525" s="16">
        <v>564</v>
      </c>
      <c r="W525" s="16">
        <v>261</v>
      </c>
      <c r="X525" s="16">
        <v>20321</v>
      </c>
      <c r="Y525" s="16">
        <v>1091</v>
      </c>
      <c r="Z525" s="7">
        <v>1.02</v>
      </c>
      <c r="AA525" s="7">
        <v>1.08</v>
      </c>
      <c r="AB525" s="16">
        <v>394922</v>
      </c>
      <c r="AC525" s="16">
        <v>52424</v>
      </c>
      <c r="AD525" s="16">
        <v>536</v>
      </c>
      <c r="AE525" s="16">
        <v>536</v>
      </c>
      <c r="AF525" s="16">
        <v>213</v>
      </c>
      <c r="AG525" s="16">
        <v>2520</v>
      </c>
      <c r="AH525">
        <v>3</v>
      </c>
      <c r="AI525" t="s">
        <v>18</v>
      </c>
      <c r="AK525">
        <v>5</v>
      </c>
      <c r="AL525">
        <v>7.9999999999999991</v>
      </c>
    </row>
    <row r="526" spans="1:38" x14ac:dyDescent="0.2">
      <c r="A526">
        <v>375</v>
      </c>
      <c r="B526">
        <v>497</v>
      </c>
      <c r="C526" t="s">
        <v>34</v>
      </c>
      <c r="D526" t="s">
        <v>35</v>
      </c>
      <c r="E526" t="s">
        <v>36</v>
      </c>
      <c r="F526" s="9">
        <v>9.49</v>
      </c>
      <c r="G526" s="15">
        <v>1433</v>
      </c>
      <c r="H526" s="16">
        <v>36</v>
      </c>
      <c r="I526" s="17">
        <v>1.05</v>
      </c>
      <c r="J526" s="7">
        <v>1.19</v>
      </c>
      <c r="K526" s="7">
        <v>1.06</v>
      </c>
      <c r="L526" s="14">
        <v>50.4</v>
      </c>
      <c r="M526" s="14">
        <v>52.7</v>
      </c>
      <c r="N526" s="14">
        <v>50.9</v>
      </c>
      <c r="O526" s="14">
        <v>52.67</v>
      </c>
      <c r="P526">
        <v>17</v>
      </c>
      <c r="Q526" s="16">
        <v>28482</v>
      </c>
      <c r="R526" s="16">
        <v>3877</v>
      </c>
      <c r="S526" s="16">
        <v>7235</v>
      </c>
      <c r="T526" s="16">
        <v>2490</v>
      </c>
      <c r="U526" s="16">
        <v>78</v>
      </c>
      <c r="V526" s="16">
        <v>197</v>
      </c>
      <c r="W526" s="16">
        <v>66</v>
      </c>
      <c r="X526" s="16">
        <v>13602</v>
      </c>
      <c r="Y526" s="16">
        <v>341</v>
      </c>
      <c r="Z526" s="7">
        <v>1.04</v>
      </c>
      <c r="AA526" s="7">
        <v>1.19</v>
      </c>
      <c r="AB526" s="16">
        <v>259781</v>
      </c>
      <c r="AC526" s="16">
        <v>17921</v>
      </c>
      <c r="AD526" s="16">
        <v>3808</v>
      </c>
      <c r="AE526" s="16">
        <v>926</v>
      </c>
      <c r="AF526" s="16">
        <v>76688</v>
      </c>
      <c r="AG526" s="16">
        <v>20231</v>
      </c>
      <c r="AH526">
        <v>3</v>
      </c>
      <c r="AI526" t="s">
        <v>18</v>
      </c>
      <c r="AK526">
        <v>3</v>
      </c>
      <c r="AL526">
        <v>11</v>
      </c>
    </row>
    <row r="527" spans="1:38" x14ac:dyDescent="0.2">
      <c r="A527">
        <v>376</v>
      </c>
      <c r="B527">
        <v>443</v>
      </c>
      <c r="C527" t="s">
        <v>167</v>
      </c>
      <c r="D527" t="s">
        <v>449</v>
      </c>
      <c r="E527" t="s">
        <v>456</v>
      </c>
      <c r="F527" s="9">
        <v>17.77</v>
      </c>
      <c r="G527" s="15">
        <v>1420</v>
      </c>
      <c r="H527" s="16">
        <v>57</v>
      </c>
      <c r="I527" s="17">
        <v>1.03</v>
      </c>
      <c r="J527" s="7">
        <v>1.1399999999999999</v>
      </c>
      <c r="K527" s="7">
        <v>1.04</v>
      </c>
      <c r="L527" s="14">
        <v>44.4</v>
      </c>
      <c r="M527" s="14">
        <v>45</v>
      </c>
      <c r="N527" s="14">
        <v>44.7</v>
      </c>
      <c r="O527" s="14">
        <v>45.23</v>
      </c>
      <c r="P527">
        <v>306</v>
      </c>
      <c r="Q527" s="16">
        <v>76936</v>
      </c>
      <c r="R527" s="16">
        <v>7028</v>
      </c>
      <c r="S527" s="16">
        <v>13047</v>
      </c>
      <c r="T527" s="16">
        <v>5155</v>
      </c>
      <c r="U527" s="16">
        <v>238</v>
      </c>
      <c r="V527" s="16">
        <v>584</v>
      </c>
      <c r="W527" s="16">
        <v>192</v>
      </c>
      <c r="X527" s="16">
        <v>25230</v>
      </c>
      <c r="Y527" s="16">
        <v>1014</v>
      </c>
      <c r="Z527" s="7">
        <v>1.03</v>
      </c>
      <c r="AA527" s="7">
        <v>1.1399999999999999</v>
      </c>
      <c r="AB527" s="16">
        <v>495746</v>
      </c>
      <c r="AC527" s="16">
        <v>52718</v>
      </c>
      <c r="AD527" s="16">
        <v>8399</v>
      </c>
      <c r="AE527" s="16">
        <v>2432</v>
      </c>
      <c r="AF527" s="16">
        <v>170385</v>
      </c>
      <c r="AG527" s="16">
        <v>53455</v>
      </c>
      <c r="AH527">
        <v>3</v>
      </c>
      <c r="AI527" t="s">
        <v>18</v>
      </c>
      <c r="AK527">
        <v>2</v>
      </c>
      <c r="AL527">
        <v>14</v>
      </c>
    </row>
    <row r="528" spans="1:38" x14ac:dyDescent="0.2">
      <c r="A528">
        <v>377</v>
      </c>
      <c r="B528">
        <v>322</v>
      </c>
      <c r="C528" t="s">
        <v>268</v>
      </c>
      <c r="D528" t="s">
        <v>252</v>
      </c>
      <c r="E528" t="s">
        <v>267</v>
      </c>
      <c r="F528" s="9">
        <v>14.04</v>
      </c>
      <c r="G528" s="15">
        <v>1381</v>
      </c>
      <c r="H528" s="16">
        <v>155</v>
      </c>
      <c r="I528" s="17">
        <v>1.04</v>
      </c>
      <c r="J528" s="7">
        <v>1.1499999999999999</v>
      </c>
      <c r="K528" s="7">
        <v>1.05</v>
      </c>
      <c r="L528" s="14">
        <v>57.6</v>
      </c>
      <c r="M528" s="14">
        <v>59.2</v>
      </c>
      <c r="N528" s="14">
        <v>58.7</v>
      </c>
      <c r="O528" s="14">
        <v>59.94</v>
      </c>
      <c r="P528">
        <v>162</v>
      </c>
      <c r="Q528" s="16">
        <v>40274</v>
      </c>
      <c r="R528" s="16">
        <v>5532</v>
      </c>
      <c r="S528" s="16">
        <v>9362</v>
      </c>
      <c r="T528" s="16">
        <v>4502</v>
      </c>
      <c r="U528" s="16">
        <v>533</v>
      </c>
      <c r="V528" s="16">
        <v>1097</v>
      </c>
      <c r="W528" s="16">
        <v>546</v>
      </c>
      <c r="X528" s="16">
        <v>19396</v>
      </c>
      <c r="Y528" s="16">
        <v>2176</v>
      </c>
      <c r="Z528" s="7">
        <v>1.03</v>
      </c>
      <c r="AA528" s="7">
        <v>1.1100000000000001</v>
      </c>
      <c r="AB528" s="16">
        <v>420242</v>
      </c>
      <c r="AC528" s="16">
        <v>106631</v>
      </c>
      <c r="AD528" s="16">
        <v>5528</v>
      </c>
      <c r="AE528" s="16">
        <v>2014</v>
      </c>
      <c r="AF528" s="16">
        <v>110302</v>
      </c>
      <c r="AG528" s="16">
        <v>42270</v>
      </c>
      <c r="AH528">
        <v>3</v>
      </c>
      <c r="AI528" t="s">
        <v>18</v>
      </c>
      <c r="AK528">
        <v>4</v>
      </c>
      <c r="AL528">
        <v>6</v>
      </c>
    </row>
    <row r="529" spans="1:38" x14ac:dyDescent="0.2">
      <c r="A529">
        <v>378</v>
      </c>
      <c r="B529">
        <v>324</v>
      </c>
      <c r="C529" t="s">
        <v>21</v>
      </c>
      <c r="D529" t="s">
        <v>460</v>
      </c>
      <c r="E529" t="s">
        <v>466</v>
      </c>
      <c r="F529" s="9">
        <v>4.9000000000000004</v>
      </c>
      <c r="G529" s="15">
        <v>1361</v>
      </c>
      <c r="H529" s="16">
        <v>148</v>
      </c>
      <c r="I529" s="17">
        <v>1</v>
      </c>
      <c r="J529" s="7">
        <v>1.05</v>
      </c>
      <c r="K529" s="7">
        <v>1.01</v>
      </c>
      <c r="L529" s="14">
        <v>63.8</v>
      </c>
      <c r="M529" s="14">
        <v>63.5</v>
      </c>
      <c r="N529" s="14">
        <v>63.7</v>
      </c>
      <c r="O529" s="14">
        <v>63.48</v>
      </c>
      <c r="P529">
        <v>314</v>
      </c>
      <c r="Q529" s="16">
        <v>92806</v>
      </c>
      <c r="R529" s="16">
        <v>632</v>
      </c>
      <c r="S529" s="16">
        <v>3612</v>
      </c>
      <c r="T529" s="16">
        <v>2427</v>
      </c>
      <c r="U529" s="16">
        <v>53</v>
      </c>
      <c r="V529" s="16">
        <v>400</v>
      </c>
      <c r="W529" s="16">
        <v>274</v>
      </c>
      <c r="X529" s="16">
        <v>6670</v>
      </c>
      <c r="Y529" s="16">
        <v>728</v>
      </c>
      <c r="Z529" s="7">
        <v>1</v>
      </c>
      <c r="AA529" s="7">
        <v>1.05</v>
      </c>
      <c r="AB529" s="16">
        <v>140338</v>
      </c>
      <c r="AC529" s="16">
        <v>34496</v>
      </c>
      <c r="AD529" s="16">
        <v>118</v>
      </c>
      <c r="AE529" s="16">
        <v>118</v>
      </c>
      <c r="AF529" s="16">
        <v>32</v>
      </c>
      <c r="AG529" s="16">
        <v>26</v>
      </c>
      <c r="AH529">
        <v>1</v>
      </c>
      <c r="AI529" t="s">
        <v>18</v>
      </c>
      <c r="AK529">
        <v>3</v>
      </c>
      <c r="AL529">
        <v>5</v>
      </c>
    </row>
    <row r="530" spans="1:38" x14ac:dyDescent="0.2">
      <c r="A530">
        <v>379</v>
      </c>
      <c r="B530">
        <v>331</v>
      </c>
      <c r="C530" t="s">
        <v>145</v>
      </c>
      <c r="D530" t="s">
        <v>19</v>
      </c>
      <c r="E530" t="s">
        <v>369</v>
      </c>
      <c r="F530" s="9">
        <v>51.78</v>
      </c>
      <c r="G530" s="15">
        <v>1323</v>
      </c>
      <c r="H530" s="16">
        <v>140</v>
      </c>
      <c r="I530" s="17">
        <v>1.05</v>
      </c>
      <c r="J530" s="7">
        <v>1.2</v>
      </c>
      <c r="K530" s="7">
        <v>1.07</v>
      </c>
      <c r="L530" s="14">
        <v>50.7</v>
      </c>
      <c r="M530" s="14">
        <v>52.6</v>
      </c>
      <c r="N530" s="14">
        <v>50.1</v>
      </c>
      <c r="O530" s="14">
        <v>52.14</v>
      </c>
      <c r="P530">
        <v>238</v>
      </c>
      <c r="Q530" s="16">
        <v>135674</v>
      </c>
      <c r="R530" s="16">
        <v>20319</v>
      </c>
      <c r="S530" s="16">
        <v>29348</v>
      </c>
      <c r="T530" s="16">
        <v>18829</v>
      </c>
      <c r="U530" s="16">
        <v>1850</v>
      </c>
      <c r="V530" s="16">
        <v>3334</v>
      </c>
      <c r="W530" s="16">
        <v>2055</v>
      </c>
      <c r="X530" s="16">
        <v>68496</v>
      </c>
      <c r="Y530" s="16">
        <v>7240</v>
      </c>
      <c r="Z530" s="7">
        <v>1.05</v>
      </c>
      <c r="AA530" s="7">
        <v>1.21</v>
      </c>
      <c r="AB530" s="16">
        <v>1474210</v>
      </c>
      <c r="AC530" s="16">
        <v>364614</v>
      </c>
      <c r="AD530" s="16">
        <v>20987</v>
      </c>
      <c r="AE530" s="16">
        <v>11528</v>
      </c>
      <c r="AF530" s="16">
        <v>439491</v>
      </c>
      <c r="AG530" s="16">
        <v>254452</v>
      </c>
      <c r="AH530">
        <v>3</v>
      </c>
      <c r="AI530" t="s">
        <v>18</v>
      </c>
      <c r="AK530">
        <v>5</v>
      </c>
      <c r="AL530">
        <v>9</v>
      </c>
    </row>
    <row r="531" spans="1:38" x14ac:dyDescent="0.2">
      <c r="A531">
        <v>380</v>
      </c>
      <c r="B531">
        <v>373</v>
      </c>
      <c r="C531" t="s">
        <v>99</v>
      </c>
      <c r="D531" t="s">
        <v>19</v>
      </c>
      <c r="E531" t="s">
        <v>391</v>
      </c>
      <c r="F531" s="9">
        <v>9.18</v>
      </c>
      <c r="G531" s="15">
        <v>1295</v>
      </c>
      <c r="H531" s="16">
        <v>97</v>
      </c>
      <c r="I531" s="17">
        <v>1.02</v>
      </c>
      <c r="J531" s="7">
        <v>1.0900000000000001</v>
      </c>
      <c r="K531" s="7">
        <v>1.03</v>
      </c>
      <c r="L531" s="14">
        <v>57.1</v>
      </c>
      <c r="M531" s="14">
        <v>57.5</v>
      </c>
      <c r="N531" s="14">
        <v>57.8</v>
      </c>
      <c r="O531" s="14">
        <v>58.1</v>
      </c>
      <c r="P531">
        <v>257</v>
      </c>
      <c r="Q531" s="16">
        <v>46947</v>
      </c>
      <c r="R531" s="16">
        <v>2981</v>
      </c>
      <c r="S531" s="16">
        <v>6277</v>
      </c>
      <c r="T531" s="16">
        <v>2630</v>
      </c>
      <c r="U531" s="16">
        <v>181</v>
      </c>
      <c r="V531" s="16">
        <v>503</v>
      </c>
      <c r="W531" s="16">
        <v>207</v>
      </c>
      <c r="X531" s="16">
        <v>11888</v>
      </c>
      <c r="Y531" s="16">
        <v>890</v>
      </c>
      <c r="Z531" s="7">
        <v>1.01</v>
      </c>
      <c r="AA531" s="7">
        <v>1.08</v>
      </c>
      <c r="AB531" s="16">
        <v>244155</v>
      </c>
      <c r="AC531" s="16">
        <v>43589</v>
      </c>
      <c r="AD531" s="16">
        <v>3199</v>
      </c>
      <c r="AE531" s="16">
        <v>820</v>
      </c>
      <c r="AF531" s="16">
        <v>62189</v>
      </c>
      <c r="AG531" s="16">
        <v>15834</v>
      </c>
      <c r="AH531">
        <v>3</v>
      </c>
      <c r="AI531" t="s">
        <v>18</v>
      </c>
      <c r="AK531">
        <v>2</v>
      </c>
      <c r="AL531">
        <v>7</v>
      </c>
    </row>
    <row r="532" spans="1:38" x14ac:dyDescent="0.2">
      <c r="A532">
        <v>381</v>
      </c>
      <c r="B532">
        <v>312</v>
      </c>
      <c r="C532" t="s">
        <v>396</v>
      </c>
      <c r="D532" t="s">
        <v>860</v>
      </c>
      <c r="E532" t="s">
        <v>862</v>
      </c>
      <c r="F532" s="9">
        <v>36.86</v>
      </c>
      <c r="G532" s="15">
        <v>1291</v>
      </c>
      <c r="H532" s="16">
        <v>186</v>
      </c>
      <c r="I532" s="17">
        <v>1.03</v>
      </c>
      <c r="J532" s="7">
        <v>1.1100000000000001</v>
      </c>
      <c r="K532" s="7">
        <v>1.1100000000000001</v>
      </c>
      <c r="L532" s="14">
        <v>59.3</v>
      </c>
      <c r="M532" s="14">
        <v>60.3</v>
      </c>
      <c r="N532" s="14">
        <v>62.5</v>
      </c>
      <c r="O532" s="14">
        <v>63.2</v>
      </c>
      <c r="P532">
        <v>618</v>
      </c>
      <c r="Q532" s="16">
        <v>146139</v>
      </c>
      <c r="R532" s="16">
        <v>15180</v>
      </c>
      <c r="S532" s="16">
        <v>22193</v>
      </c>
      <c r="T532" s="16">
        <v>10205</v>
      </c>
      <c r="U532" s="16">
        <v>1852</v>
      </c>
      <c r="V532" s="16">
        <v>3424</v>
      </c>
      <c r="W532" s="16">
        <v>1594</v>
      </c>
      <c r="X532" s="16">
        <v>47578</v>
      </c>
      <c r="Y532" s="16">
        <v>6870</v>
      </c>
      <c r="Z532" s="7">
        <v>1.01</v>
      </c>
      <c r="AA532" s="7">
        <v>1.08</v>
      </c>
      <c r="AB532" s="16">
        <v>1078573</v>
      </c>
      <c r="AC532" s="16">
        <v>326119</v>
      </c>
      <c r="AD532" s="16">
        <v>15217</v>
      </c>
      <c r="AE532" s="16">
        <v>1282</v>
      </c>
      <c r="AF532" s="16">
        <v>183817</v>
      </c>
      <c r="AG532" s="16">
        <v>10598</v>
      </c>
      <c r="AH532">
        <v>3</v>
      </c>
      <c r="AI532" t="s">
        <v>18</v>
      </c>
      <c r="AK532">
        <v>2</v>
      </c>
      <c r="AL532">
        <v>7</v>
      </c>
    </row>
    <row r="533" spans="1:38" x14ac:dyDescent="0.2">
      <c r="A533">
        <v>382</v>
      </c>
      <c r="B533">
        <v>194</v>
      </c>
      <c r="C533" t="s">
        <v>664</v>
      </c>
      <c r="D533" t="s">
        <v>866</v>
      </c>
      <c r="E533" t="s">
        <v>867</v>
      </c>
      <c r="F533" s="9">
        <v>2.76</v>
      </c>
      <c r="G533" s="15">
        <v>1289</v>
      </c>
      <c r="H533" s="16">
        <v>470</v>
      </c>
      <c r="I533" s="17">
        <v>1.03</v>
      </c>
      <c r="J533" s="7">
        <v>1.1499999999999999</v>
      </c>
      <c r="K533" s="7">
        <v>1.07</v>
      </c>
      <c r="L533" s="14">
        <v>51.8</v>
      </c>
      <c r="M533" s="14">
        <v>52.7</v>
      </c>
      <c r="N533" s="14">
        <v>52.1</v>
      </c>
      <c r="O533" s="14">
        <v>52.99</v>
      </c>
      <c r="P533">
        <v>621</v>
      </c>
      <c r="Q533" s="16">
        <v>10309</v>
      </c>
      <c r="R533" s="16">
        <v>941</v>
      </c>
      <c r="S533" s="16">
        <v>1714</v>
      </c>
      <c r="T533" s="16">
        <v>903</v>
      </c>
      <c r="U533" s="16">
        <v>298</v>
      </c>
      <c r="V533" s="16">
        <v>658</v>
      </c>
      <c r="W533" s="16">
        <v>342</v>
      </c>
      <c r="X533" s="16">
        <v>3558</v>
      </c>
      <c r="Y533" s="16">
        <v>1298</v>
      </c>
      <c r="Z533" s="7">
        <v>1.03</v>
      </c>
      <c r="AA533" s="7">
        <v>1.1399999999999999</v>
      </c>
      <c r="AB533" s="16">
        <v>108320</v>
      </c>
      <c r="AC533" s="16">
        <v>67110</v>
      </c>
      <c r="AD533" s="16">
        <v>3354</v>
      </c>
      <c r="AE533" s="16">
        <v>2870</v>
      </c>
      <c r="AF533" s="16">
        <v>73534</v>
      </c>
      <c r="AG533" s="16">
        <v>64155</v>
      </c>
      <c r="AH533">
        <v>3</v>
      </c>
      <c r="AI533" t="s">
        <v>18</v>
      </c>
      <c r="AK533">
        <v>2</v>
      </c>
      <c r="AL533">
        <v>7</v>
      </c>
    </row>
    <row r="534" spans="1:38" x14ac:dyDescent="0.2">
      <c r="A534">
        <v>383</v>
      </c>
      <c r="B534">
        <v>464</v>
      </c>
      <c r="C534" t="s">
        <v>21</v>
      </c>
      <c r="D534" t="s">
        <v>443</v>
      </c>
      <c r="E534" t="s">
        <v>444</v>
      </c>
      <c r="F534" s="9">
        <v>61.14</v>
      </c>
      <c r="G534" s="15">
        <v>1283</v>
      </c>
      <c r="H534" s="16">
        <v>47</v>
      </c>
      <c r="I534" s="17">
        <v>1.06</v>
      </c>
      <c r="J534" s="7">
        <v>1.19</v>
      </c>
      <c r="K534" s="7">
        <v>1.08</v>
      </c>
      <c r="L534" s="14">
        <v>45.8</v>
      </c>
      <c r="M534" s="14">
        <v>48.2</v>
      </c>
      <c r="N534" s="14">
        <v>45.2</v>
      </c>
      <c r="O534" s="14">
        <v>47.31</v>
      </c>
      <c r="P534">
        <v>296</v>
      </c>
      <c r="Q534" s="16">
        <v>114464</v>
      </c>
      <c r="R534" s="16">
        <v>20648</v>
      </c>
      <c r="S534" s="16">
        <v>41879</v>
      </c>
      <c r="T534" s="16">
        <v>15905</v>
      </c>
      <c r="U534" s="16">
        <v>640</v>
      </c>
      <c r="V534" s="16">
        <v>1701</v>
      </c>
      <c r="W534" s="16">
        <v>546</v>
      </c>
      <c r="X534" s="16">
        <v>78432</v>
      </c>
      <c r="Y534" s="16">
        <v>2886</v>
      </c>
      <c r="Z534" s="7">
        <v>1.05</v>
      </c>
      <c r="AA534" s="7">
        <v>1.18</v>
      </c>
      <c r="AB534" s="16">
        <v>1534503</v>
      </c>
      <c r="AC534" s="16">
        <v>150784</v>
      </c>
      <c r="AD534" s="16">
        <v>26691</v>
      </c>
      <c r="AE534" s="16">
        <v>7274</v>
      </c>
      <c r="AF534" s="16">
        <v>540788</v>
      </c>
      <c r="AG534" s="16">
        <v>160326</v>
      </c>
      <c r="AH534">
        <v>3</v>
      </c>
      <c r="AI534" t="s">
        <v>18</v>
      </c>
      <c r="AK534">
        <v>3</v>
      </c>
      <c r="AL534">
        <v>9</v>
      </c>
    </row>
    <row r="535" spans="1:38" x14ac:dyDescent="0.2">
      <c r="A535">
        <v>384</v>
      </c>
      <c r="B535">
        <v>480</v>
      </c>
      <c r="C535" t="s">
        <v>260</v>
      </c>
      <c r="D535" t="s">
        <v>748</v>
      </c>
      <c r="E535" t="s">
        <v>750</v>
      </c>
      <c r="F535" s="9">
        <v>18.09</v>
      </c>
      <c r="G535" s="15">
        <v>1260</v>
      </c>
      <c r="H535" s="16">
        <v>42</v>
      </c>
      <c r="I535" s="17">
        <v>1.05</v>
      </c>
      <c r="J535" s="7">
        <v>1.22</v>
      </c>
      <c r="K535" s="7">
        <v>1.06</v>
      </c>
      <c r="L535" s="14">
        <v>43.9</v>
      </c>
      <c r="M535" s="14">
        <v>45.5</v>
      </c>
      <c r="N535" s="14">
        <v>46.5</v>
      </c>
      <c r="O535" s="14">
        <v>47.68</v>
      </c>
      <c r="P535">
        <v>535</v>
      </c>
      <c r="Q535" s="16">
        <v>24721</v>
      </c>
      <c r="R535" s="16">
        <v>5154</v>
      </c>
      <c r="S535" s="16">
        <v>13059</v>
      </c>
      <c r="T535" s="16">
        <v>4582</v>
      </c>
      <c r="U535" s="16">
        <v>146</v>
      </c>
      <c r="V535" s="16">
        <v>459</v>
      </c>
      <c r="W535" s="16">
        <v>148</v>
      </c>
      <c r="X535" s="16">
        <v>22795</v>
      </c>
      <c r="Y535" s="16">
        <v>753</v>
      </c>
      <c r="Z535" s="7">
        <v>1.04</v>
      </c>
      <c r="AA535" s="7">
        <v>1.19</v>
      </c>
      <c r="AB535" s="16">
        <v>447980</v>
      </c>
      <c r="AC535" s="16">
        <v>39261</v>
      </c>
      <c r="AD535" s="16">
        <v>10061</v>
      </c>
      <c r="AE535" s="16">
        <v>1868</v>
      </c>
      <c r="AF535" s="16">
        <v>201736</v>
      </c>
      <c r="AG535" s="16">
        <v>41201</v>
      </c>
      <c r="AH535">
        <v>3</v>
      </c>
      <c r="AI535" t="s">
        <v>18</v>
      </c>
      <c r="AK535">
        <v>4</v>
      </c>
      <c r="AL535">
        <v>13</v>
      </c>
    </row>
    <row r="536" spans="1:38" x14ac:dyDescent="0.2">
      <c r="A536">
        <v>385</v>
      </c>
      <c r="B536">
        <v>387</v>
      </c>
      <c r="C536" t="s">
        <v>103</v>
      </c>
      <c r="D536" t="s">
        <v>767</v>
      </c>
      <c r="E536" t="s">
        <v>793</v>
      </c>
      <c r="F536" s="9">
        <v>6.05</v>
      </c>
      <c r="G536" s="15">
        <v>1239</v>
      </c>
      <c r="H536" s="16">
        <v>85</v>
      </c>
      <c r="I536" s="17">
        <v>1.04</v>
      </c>
      <c r="J536" s="7">
        <v>1.1399999999999999</v>
      </c>
      <c r="K536" s="7">
        <v>1.05</v>
      </c>
      <c r="L536" s="14">
        <v>51.2</v>
      </c>
      <c r="M536" s="14">
        <v>52.6</v>
      </c>
      <c r="N536" s="14">
        <v>53.5</v>
      </c>
      <c r="O536" s="14">
        <v>54.54</v>
      </c>
      <c r="P536">
        <v>564</v>
      </c>
      <c r="Q536" s="16">
        <v>13926</v>
      </c>
      <c r="R536" s="16">
        <v>1842</v>
      </c>
      <c r="S536" s="16">
        <v>3878</v>
      </c>
      <c r="T536" s="16">
        <v>1771</v>
      </c>
      <c r="U536" s="16">
        <v>108</v>
      </c>
      <c r="V536" s="16">
        <v>277</v>
      </c>
      <c r="W536" s="16">
        <v>128</v>
      </c>
      <c r="X536" s="16">
        <v>7492</v>
      </c>
      <c r="Y536" s="16">
        <v>514</v>
      </c>
      <c r="Z536" s="7">
        <v>1.03</v>
      </c>
      <c r="AA536" s="7">
        <v>1.1200000000000001</v>
      </c>
      <c r="AB536" s="16">
        <v>155002</v>
      </c>
      <c r="AC536" s="16">
        <v>26912</v>
      </c>
      <c r="AD536" s="16">
        <v>3263</v>
      </c>
      <c r="AE536" s="16">
        <v>1327</v>
      </c>
      <c r="AF536" s="16">
        <v>67271</v>
      </c>
      <c r="AG536" s="16">
        <v>29342</v>
      </c>
      <c r="AH536">
        <v>3</v>
      </c>
      <c r="AI536" t="s">
        <v>18</v>
      </c>
      <c r="AK536">
        <v>2</v>
      </c>
      <c r="AL536">
        <v>15</v>
      </c>
    </row>
    <row r="537" spans="1:38" x14ac:dyDescent="0.2">
      <c r="A537">
        <v>386</v>
      </c>
      <c r="B537">
        <v>383</v>
      </c>
      <c r="C537" t="s">
        <v>372</v>
      </c>
      <c r="D537" t="s">
        <v>845</v>
      </c>
      <c r="E537" t="s">
        <v>851</v>
      </c>
      <c r="F537" s="9">
        <v>6.89</v>
      </c>
      <c r="G537" s="15">
        <v>1208</v>
      </c>
      <c r="H537" s="16">
        <v>88</v>
      </c>
      <c r="I537" s="17">
        <v>1.02</v>
      </c>
      <c r="J537" s="7">
        <v>1.1100000000000001</v>
      </c>
      <c r="K537" s="7">
        <v>1.03</v>
      </c>
      <c r="L537" s="14">
        <v>57</v>
      </c>
      <c r="M537" s="14">
        <v>58.1</v>
      </c>
      <c r="N537" s="14">
        <v>57.3</v>
      </c>
      <c r="O537" s="14">
        <v>58.45</v>
      </c>
      <c r="P537">
        <v>608</v>
      </c>
      <c r="Q537" s="16">
        <v>32395</v>
      </c>
      <c r="R537" s="16">
        <v>2161</v>
      </c>
      <c r="S537" s="16">
        <v>3984</v>
      </c>
      <c r="T537" s="16">
        <v>2175</v>
      </c>
      <c r="U537" s="16">
        <v>143</v>
      </c>
      <c r="V537" s="16">
        <v>290</v>
      </c>
      <c r="W537" s="16">
        <v>171</v>
      </c>
      <c r="X537" s="16">
        <v>8321</v>
      </c>
      <c r="Y537" s="16">
        <v>604</v>
      </c>
      <c r="Z537" s="7">
        <v>1.02</v>
      </c>
      <c r="AA537" s="7">
        <v>1.1100000000000001</v>
      </c>
      <c r="AB537" s="16">
        <v>168495</v>
      </c>
      <c r="AC537" s="16">
        <v>29761</v>
      </c>
      <c r="AD537" s="16">
        <v>1304</v>
      </c>
      <c r="AE537" s="16">
        <v>649</v>
      </c>
      <c r="AF537" s="16">
        <v>26333</v>
      </c>
      <c r="AG537" s="16">
        <v>13764</v>
      </c>
      <c r="AH537">
        <v>3</v>
      </c>
      <c r="AI537" t="s">
        <v>18</v>
      </c>
      <c r="AK537">
        <v>5</v>
      </c>
      <c r="AL537">
        <v>7.9999999999999991</v>
      </c>
    </row>
    <row r="538" spans="1:38" x14ac:dyDescent="0.2">
      <c r="A538">
        <v>387</v>
      </c>
      <c r="B538">
        <v>394</v>
      </c>
      <c r="C538" t="s">
        <v>343</v>
      </c>
      <c r="D538" t="s">
        <v>811</v>
      </c>
      <c r="E538" t="s">
        <v>812</v>
      </c>
      <c r="F538" s="9">
        <v>17.59</v>
      </c>
      <c r="G538" s="15">
        <v>1200</v>
      </c>
      <c r="H538" s="16">
        <v>80</v>
      </c>
      <c r="I538" s="17">
        <v>1.04</v>
      </c>
      <c r="J538" s="7">
        <v>1.1399999999999999</v>
      </c>
      <c r="K538" s="7">
        <v>1.07</v>
      </c>
      <c r="L538" s="14">
        <v>57.3</v>
      </c>
      <c r="M538" s="14">
        <v>59.2</v>
      </c>
      <c r="N538" s="14">
        <v>56.9</v>
      </c>
      <c r="O538" s="14">
        <v>58.83</v>
      </c>
      <c r="P538">
        <v>579</v>
      </c>
      <c r="Q538" s="16">
        <v>45020</v>
      </c>
      <c r="R538" s="16">
        <v>5410</v>
      </c>
      <c r="S538" s="16">
        <v>11367</v>
      </c>
      <c r="T538" s="16">
        <v>4331</v>
      </c>
      <c r="U538" s="16">
        <v>317</v>
      </c>
      <c r="V538" s="16">
        <v>807</v>
      </c>
      <c r="W538" s="16">
        <v>283</v>
      </c>
      <c r="X538" s="16">
        <v>21108</v>
      </c>
      <c r="Y538" s="16">
        <v>1407</v>
      </c>
      <c r="Z538" s="7">
        <v>1.04</v>
      </c>
      <c r="AA538" s="7">
        <v>1.1299999999999999</v>
      </c>
      <c r="AB538" s="16">
        <v>424595</v>
      </c>
      <c r="AC538" s="16">
        <v>70309</v>
      </c>
      <c r="AD538" s="16">
        <v>3748</v>
      </c>
      <c r="AE538" s="16">
        <v>2017</v>
      </c>
      <c r="AF538" s="16">
        <v>77716</v>
      </c>
      <c r="AG538" s="16">
        <v>44008</v>
      </c>
      <c r="AH538">
        <v>3</v>
      </c>
      <c r="AI538" t="s">
        <v>18</v>
      </c>
      <c r="AK538">
        <v>5</v>
      </c>
      <c r="AL538">
        <v>10</v>
      </c>
    </row>
    <row r="539" spans="1:38" x14ac:dyDescent="0.2">
      <c r="A539">
        <v>388</v>
      </c>
      <c r="B539">
        <v>398</v>
      </c>
      <c r="C539" t="s">
        <v>325</v>
      </c>
      <c r="D539" t="s">
        <v>316</v>
      </c>
      <c r="E539" t="s">
        <v>324</v>
      </c>
      <c r="F539" s="9">
        <v>30.99</v>
      </c>
      <c r="G539" s="15">
        <v>1196</v>
      </c>
      <c r="H539" s="16">
        <v>79</v>
      </c>
      <c r="I539" s="17">
        <v>1.04</v>
      </c>
      <c r="J539" s="7">
        <v>1.1299999999999999</v>
      </c>
      <c r="K539" s="7">
        <v>1.06</v>
      </c>
      <c r="L539" s="14">
        <v>56.5</v>
      </c>
      <c r="M539" s="14">
        <v>58.2</v>
      </c>
      <c r="N539" s="14">
        <v>56.1</v>
      </c>
      <c r="O539" s="14">
        <v>57.93</v>
      </c>
      <c r="P539">
        <v>201</v>
      </c>
      <c r="Q539" s="16">
        <v>87831</v>
      </c>
      <c r="R539" s="16">
        <v>10116</v>
      </c>
      <c r="S539" s="16">
        <v>17659</v>
      </c>
      <c r="T539" s="16">
        <v>9292</v>
      </c>
      <c r="U539" s="16">
        <v>591</v>
      </c>
      <c r="V539" s="16">
        <v>1258</v>
      </c>
      <c r="W539" s="16">
        <v>602</v>
      </c>
      <c r="X539" s="16">
        <v>37067</v>
      </c>
      <c r="Y539" s="16">
        <v>2451</v>
      </c>
      <c r="Z539" s="7">
        <v>1.04</v>
      </c>
      <c r="AA539" s="7">
        <v>1.1299999999999999</v>
      </c>
      <c r="AB539" s="16">
        <v>738018</v>
      </c>
      <c r="AC539" s="16">
        <v>119309</v>
      </c>
      <c r="AD539" s="16">
        <v>3075</v>
      </c>
      <c r="AE539" s="16">
        <v>1963</v>
      </c>
      <c r="AF539" s="16">
        <v>47177</v>
      </c>
      <c r="AG539" s="16">
        <v>34719</v>
      </c>
      <c r="AH539">
        <v>3</v>
      </c>
      <c r="AI539" t="s">
        <v>18</v>
      </c>
      <c r="AK539">
        <v>3</v>
      </c>
      <c r="AL539">
        <v>12</v>
      </c>
    </row>
    <row r="540" spans="1:38" x14ac:dyDescent="0.2">
      <c r="A540">
        <v>390</v>
      </c>
      <c r="B540">
        <v>458</v>
      </c>
      <c r="C540" t="s">
        <v>103</v>
      </c>
      <c r="D540" t="s">
        <v>101</v>
      </c>
      <c r="E540" t="s">
        <v>102</v>
      </c>
      <c r="F540" s="9">
        <v>70.38</v>
      </c>
      <c r="G540" s="15">
        <v>1141</v>
      </c>
      <c r="H540" s="16">
        <v>49</v>
      </c>
      <c r="I540" s="17">
        <v>1.05</v>
      </c>
      <c r="J540" s="7">
        <v>1.2</v>
      </c>
      <c r="K540" s="7">
        <v>1.07</v>
      </c>
      <c r="L540" s="14">
        <v>45.3</v>
      </c>
      <c r="M540" s="14">
        <v>47.1</v>
      </c>
      <c r="N540" s="14">
        <v>46</v>
      </c>
      <c r="O540" s="14">
        <v>47.71</v>
      </c>
      <c r="P540">
        <v>54</v>
      </c>
      <c r="Q540" s="16">
        <v>102554</v>
      </c>
      <c r="R540" s="16">
        <v>22704</v>
      </c>
      <c r="S540" s="16">
        <v>43144</v>
      </c>
      <c r="T540" s="16">
        <v>14425</v>
      </c>
      <c r="U540" s="16">
        <v>817</v>
      </c>
      <c r="V540" s="16">
        <v>2011</v>
      </c>
      <c r="W540" s="16">
        <v>592</v>
      </c>
      <c r="X540" s="16">
        <v>80272</v>
      </c>
      <c r="Y540" s="16">
        <v>3420</v>
      </c>
      <c r="Z540" s="7">
        <v>1.05</v>
      </c>
      <c r="AA540" s="7">
        <v>1.19</v>
      </c>
      <c r="AB540" s="16">
        <v>1588746</v>
      </c>
      <c r="AC540" s="16">
        <v>175796</v>
      </c>
      <c r="AD540" s="16">
        <v>29667</v>
      </c>
      <c r="AE540" s="16">
        <v>7226</v>
      </c>
      <c r="AF540" s="16">
        <v>598881</v>
      </c>
      <c r="AG540" s="16">
        <v>159176</v>
      </c>
      <c r="AH540">
        <v>3</v>
      </c>
      <c r="AI540" t="s">
        <v>18</v>
      </c>
      <c r="AK540">
        <v>2</v>
      </c>
      <c r="AL540">
        <v>15</v>
      </c>
    </row>
    <row r="541" spans="1:38" x14ac:dyDescent="0.2">
      <c r="A541">
        <v>391</v>
      </c>
      <c r="B541">
        <v>376</v>
      </c>
      <c r="C541" t="s">
        <v>59</v>
      </c>
      <c r="D541" t="s">
        <v>731</v>
      </c>
      <c r="E541" t="s">
        <v>732</v>
      </c>
      <c r="F541" s="9">
        <v>9.01</v>
      </c>
      <c r="G541" s="15">
        <v>1124</v>
      </c>
      <c r="H541" s="16">
        <v>95</v>
      </c>
      <c r="I541" s="17">
        <v>1.03</v>
      </c>
      <c r="J541" s="7">
        <v>1.1499999999999999</v>
      </c>
      <c r="K541" s="7">
        <v>1.04</v>
      </c>
      <c r="L541" s="14">
        <v>51.9</v>
      </c>
      <c r="M541" s="14">
        <v>53</v>
      </c>
      <c r="N541" s="14">
        <v>54.7</v>
      </c>
      <c r="O541" s="14">
        <v>55.83</v>
      </c>
      <c r="P541">
        <v>521</v>
      </c>
      <c r="Q541" s="16">
        <v>28501</v>
      </c>
      <c r="R541" s="16">
        <v>2567</v>
      </c>
      <c r="S541" s="16">
        <v>4812</v>
      </c>
      <c r="T541" s="16">
        <v>2748</v>
      </c>
      <c r="U541" s="16">
        <v>186</v>
      </c>
      <c r="V541" s="16">
        <v>413</v>
      </c>
      <c r="W541" s="16">
        <v>259</v>
      </c>
      <c r="X541" s="16">
        <v>10126</v>
      </c>
      <c r="Y541" s="16">
        <v>859</v>
      </c>
      <c r="Z541" s="7">
        <v>1.02</v>
      </c>
      <c r="AA541" s="7">
        <v>1.1399999999999999</v>
      </c>
      <c r="AB541" s="16">
        <v>211916</v>
      </c>
      <c r="AC541" s="16">
        <v>43100</v>
      </c>
      <c r="AD541" s="16">
        <v>3199</v>
      </c>
      <c r="AE541" s="16">
        <v>1289</v>
      </c>
      <c r="AF541" s="16">
        <v>65863</v>
      </c>
      <c r="AG541" s="16">
        <v>28473</v>
      </c>
      <c r="AH541">
        <v>3</v>
      </c>
      <c r="AI541" t="s">
        <v>18</v>
      </c>
      <c r="AK541">
        <v>4</v>
      </c>
      <c r="AL541">
        <v>6</v>
      </c>
    </row>
    <row r="542" spans="1:38" x14ac:dyDescent="0.2">
      <c r="A542">
        <v>392</v>
      </c>
      <c r="B542">
        <v>429</v>
      </c>
      <c r="C542" t="s">
        <v>167</v>
      </c>
      <c r="D542" t="s">
        <v>449</v>
      </c>
      <c r="E542" t="s">
        <v>453</v>
      </c>
      <c r="F542" s="9">
        <v>3.63</v>
      </c>
      <c r="G542" s="15">
        <v>1120</v>
      </c>
      <c r="H542" s="16">
        <v>63</v>
      </c>
      <c r="I542" s="17">
        <v>1.07</v>
      </c>
      <c r="J542" s="7">
        <v>1.27</v>
      </c>
      <c r="K542" s="7">
        <v>1.0900000000000001</v>
      </c>
      <c r="L542" s="14">
        <v>37</v>
      </c>
      <c r="M542" s="14">
        <v>39.4</v>
      </c>
      <c r="N542" s="14">
        <v>37.1</v>
      </c>
      <c r="O542" s="14">
        <v>39.4</v>
      </c>
      <c r="P542">
        <v>303</v>
      </c>
      <c r="Q542" s="16">
        <v>3996</v>
      </c>
      <c r="R542" s="16">
        <v>1216</v>
      </c>
      <c r="S542" s="16">
        <v>1917</v>
      </c>
      <c r="T542" s="16">
        <v>936</v>
      </c>
      <c r="U542" s="16">
        <v>59</v>
      </c>
      <c r="V542" s="16">
        <v>116</v>
      </c>
      <c r="W542" s="16">
        <v>53</v>
      </c>
      <c r="X542" s="16">
        <v>4069</v>
      </c>
      <c r="Y542" s="16">
        <v>228</v>
      </c>
      <c r="Z542" s="7">
        <v>1.07</v>
      </c>
      <c r="AA542" s="7">
        <v>1.27</v>
      </c>
      <c r="AB542" s="16">
        <v>82923</v>
      </c>
      <c r="AC542" s="16">
        <v>11879</v>
      </c>
      <c r="AD542" s="16">
        <v>1893</v>
      </c>
      <c r="AE542" s="16">
        <v>553</v>
      </c>
      <c r="AF542" s="16">
        <v>38518</v>
      </c>
      <c r="AG542" s="16">
        <v>12256</v>
      </c>
      <c r="AH542">
        <v>3</v>
      </c>
      <c r="AI542" t="s">
        <v>18</v>
      </c>
      <c r="AK542">
        <v>2</v>
      </c>
      <c r="AL542">
        <v>14</v>
      </c>
    </row>
    <row r="543" spans="1:38" x14ac:dyDescent="0.2">
      <c r="A543">
        <v>393</v>
      </c>
      <c r="B543">
        <v>430</v>
      </c>
      <c r="C543" t="s">
        <v>80</v>
      </c>
      <c r="D543" t="s">
        <v>417</v>
      </c>
      <c r="E543" t="s">
        <v>418</v>
      </c>
      <c r="F543" s="9">
        <v>25.01</v>
      </c>
      <c r="G543" s="15">
        <v>1115</v>
      </c>
      <c r="H543" s="16">
        <v>62</v>
      </c>
      <c r="I543" s="17">
        <v>1.04</v>
      </c>
      <c r="J543" s="7">
        <v>1.17</v>
      </c>
      <c r="K543" s="7">
        <v>1.06</v>
      </c>
      <c r="L543" s="14">
        <v>51.6</v>
      </c>
      <c r="M543" s="14">
        <v>52.9</v>
      </c>
      <c r="N543" s="14">
        <v>59.5</v>
      </c>
      <c r="O543" s="14">
        <v>60.57</v>
      </c>
      <c r="P543">
        <v>275</v>
      </c>
      <c r="Q543" s="16">
        <v>35511</v>
      </c>
      <c r="R543" s="16">
        <v>6630</v>
      </c>
      <c r="S543" s="16">
        <v>14250</v>
      </c>
      <c r="T543" s="16">
        <v>7010</v>
      </c>
      <c r="U543" s="16">
        <v>317</v>
      </c>
      <c r="V543" s="16">
        <v>827</v>
      </c>
      <c r="W543" s="16">
        <v>410</v>
      </c>
      <c r="X543" s="16">
        <v>27890</v>
      </c>
      <c r="Y543" s="16">
        <v>1554</v>
      </c>
      <c r="Z543" s="7">
        <v>1.02</v>
      </c>
      <c r="AA543" s="7">
        <v>1.1200000000000001</v>
      </c>
      <c r="AB543" s="16">
        <v>558733</v>
      </c>
      <c r="AC543" s="16">
        <v>74419</v>
      </c>
      <c r="AD543" s="16">
        <v>8373</v>
      </c>
      <c r="AE543" s="16">
        <v>622</v>
      </c>
      <c r="AF543" s="16">
        <v>142641</v>
      </c>
      <c r="AG543" s="16">
        <v>4500</v>
      </c>
      <c r="AH543">
        <v>3</v>
      </c>
      <c r="AI543" t="s">
        <v>18</v>
      </c>
      <c r="AK543">
        <v>4</v>
      </c>
      <c r="AL543">
        <v>13</v>
      </c>
    </row>
    <row r="544" spans="1:38" x14ac:dyDescent="0.2">
      <c r="A544">
        <v>394</v>
      </c>
      <c r="B544">
        <v>370</v>
      </c>
      <c r="C544" t="s">
        <v>30</v>
      </c>
      <c r="D544" t="s">
        <v>67</v>
      </c>
      <c r="E544" t="s">
        <v>68</v>
      </c>
      <c r="F544" s="9">
        <v>2.66</v>
      </c>
      <c r="G544" s="15">
        <v>1114</v>
      </c>
      <c r="H544" s="16">
        <v>98</v>
      </c>
      <c r="I544" s="17">
        <v>1.03</v>
      </c>
      <c r="J544" s="7">
        <v>1.1299999999999999</v>
      </c>
      <c r="K544" s="7">
        <v>1.04</v>
      </c>
      <c r="L544" s="14">
        <v>47.2</v>
      </c>
      <c r="M544" s="14">
        <v>48.2</v>
      </c>
      <c r="N544" s="14">
        <v>47</v>
      </c>
      <c r="O544" s="14">
        <v>48.04</v>
      </c>
      <c r="P544">
        <v>36</v>
      </c>
      <c r="Q544" s="16">
        <v>9976</v>
      </c>
      <c r="R544" s="16">
        <v>842</v>
      </c>
      <c r="S544" s="16">
        <v>1489</v>
      </c>
      <c r="T544" s="16">
        <v>631</v>
      </c>
      <c r="U544" s="16">
        <v>66</v>
      </c>
      <c r="V544" s="16">
        <v>136</v>
      </c>
      <c r="W544" s="16">
        <v>58</v>
      </c>
      <c r="X544" s="16">
        <v>2962</v>
      </c>
      <c r="Y544" s="16">
        <v>261</v>
      </c>
      <c r="Z544" s="7">
        <v>1.03</v>
      </c>
      <c r="AA544" s="7">
        <v>1.1299999999999999</v>
      </c>
      <c r="AB544" s="16">
        <v>63119</v>
      </c>
      <c r="AC544" s="16">
        <v>13720</v>
      </c>
      <c r="AD544" s="16">
        <v>1350</v>
      </c>
      <c r="AE544" s="16">
        <v>693</v>
      </c>
      <c r="AF544" s="16">
        <v>28241</v>
      </c>
      <c r="AG544" s="16">
        <v>15377</v>
      </c>
      <c r="AH544">
        <v>3</v>
      </c>
      <c r="AI544" t="s">
        <v>18</v>
      </c>
      <c r="AK544">
        <v>3</v>
      </c>
      <c r="AL544">
        <v>11</v>
      </c>
    </row>
    <row r="545" spans="1:38" x14ac:dyDescent="0.2">
      <c r="A545">
        <v>395</v>
      </c>
      <c r="B545">
        <v>353</v>
      </c>
      <c r="C545" t="s">
        <v>747</v>
      </c>
      <c r="D545" t="s">
        <v>767</v>
      </c>
      <c r="E545" t="s">
        <v>788</v>
      </c>
      <c r="F545" s="9">
        <v>10.33</v>
      </c>
      <c r="G545" s="15">
        <v>1112</v>
      </c>
      <c r="H545" s="16">
        <v>113</v>
      </c>
      <c r="I545" s="17">
        <v>1.03</v>
      </c>
      <c r="J545" s="7">
        <v>1.1000000000000001</v>
      </c>
      <c r="K545" s="7">
        <v>1.06</v>
      </c>
      <c r="L545" s="14">
        <v>58.1</v>
      </c>
      <c r="M545" s="14">
        <v>59.2</v>
      </c>
      <c r="N545" s="14">
        <v>58.7</v>
      </c>
      <c r="O545" s="14">
        <v>59.8</v>
      </c>
      <c r="P545">
        <v>560</v>
      </c>
      <c r="Q545" s="16">
        <v>40942</v>
      </c>
      <c r="R545" s="16">
        <v>3004</v>
      </c>
      <c r="S545" s="16">
        <v>6022</v>
      </c>
      <c r="T545" s="16">
        <v>2463</v>
      </c>
      <c r="U545" s="16">
        <v>263</v>
      </c>
      <c r="V545" s="16">
        <v>654</v>
      </c>
      <c r="W545" s="16">
        <v>254</v>
      </c>
      <c r="X545" s="16">
        <v>11490</v>
      </c>
      <c r="Y545" s="16">
        <v>1172</v>
      </c>
      <c r="Z545" s="7">
        <v>1.02</v>
      </c>
      <c r="AA545" s="7">
        <v>1.1000000000000001</v>
      </c>
      <c r="AB545" s="16">
        <v>245691</v>
      </c>
      <c r="AC545" s="16">
        <v>59031</v>
      </c>
      <c r="AD545" s="16">
        <v>3332</v>
      </c>
      <c r="AE545" s="16">
        <v>1864</v>
      </c>
      <c r="AF545" s="16">
        <v>69122</v>
      </c>
      <c r="AG545" s="16">
        <v>40416</v>
      </c>
      <c r="AH545">
        <v>3</v>
      </c>
      <c r="AI545" t="s">
        <v>18</v>
      </c>
      <c r="AK545">
        <v>5</v>
      </c>
      <c r="AL545">
        <v>7.9999999999999991</v>
      </c>
    </row>
    <row r="546" spans="1:38" x14ac:dyDescent="0.2">
      <c r="A546">
        <v>396</v>
      </c>
      <c r="B546">
        <v>349</v>
      </c>
      <c r="C546" t="s">
        <v>268</v>
      </c>
      <c r="D546" t="s">
        <v>252</v>
      </c>
      <c r="E546" t="s">
        <v>100</v>
      </c>
      <c r="F546" s="9">
        <v>9.73</v>
      </c>
      <c r="G546" s="15">
        <v>1099</v>
      </c>
      <c r="H546" s="16">
        <v>119</v>
      </c>
      <c r="I546" s="17">
        <v>1.05</v>
      </c>
      <c r="J546" s="7">
        <v>1.17</v>
      </c>
      <c r="K546" s="7">
        <v>1.1100000000000001</v>
      </c>
      <c r="L546" s="14">
        <v>54.3</v>
      </c>
      <c r="M546" s="14">
        <v>56.4</v>
      </c>
      <c r="N546" s="14">
        <v>56.4</v>
      </c>
      <c r="O546" s="14">
        <v>58.3</v>
      </c>
      <c r="P546">
        <v>164</v>
      </c>
      <c r="Q546" s="16">
        <v>18534</v>
      </c>
      <c r="R546" s="16">
        <v>3294</v>
      </c>
      <c r="S546" s="16">
        <v>5029</v>
      </c>
      <c r="T546" s="16">
        <v>2366</v>
      </c>
      <c r="U546" s="16">
        <v>312</v>
      </c>
      <c r="V546" s="16">
        <v>576</v>
      </c>
      <c r="W546" s="16">
        <v>270</v>
      </c>
      <c r="X546" s="16">
        <v>10689</v>
      </c>
      <c r="Y546" s="16">
        <v>1158</v>
      </c>
      <c r="Z546" s="7">
        <v>1.04</v>
      </c>
      <c r="AA546" s="7">
        <v>1.1499999999999999</v>
      </c>
      <c r="AB546" s="16">
        <v>230533</v>
      </c>
      <c r="AC546" s="16">
        <v>56216</v>
      </c>
      <c r="AD546" s="16">
        <v>3155</v>
      </c>
      <c r="AE546" s="16">
        <v>837</v>
      </c>
      <c r="AF546" s="16">
        <v>60109</v>
      </c>
      <c r="AG546" s="16">
        <v>15119</v>
      </c>
      <c r="AH546">
        <v>3</v>
      </c>
      <c r="AI546" t="s">
        <v>18</v>
      </c>
      <c r="AK546">
        <v>4</v>
      </c>
      <c r="AL546">
        <v>6</v>
      </c>
    </row>
    <row r="547" spans="1:38" x14ac:dyDescent="0.2">
      <c r="A547">
        <v>397</v>
      </c>
      <c r="B547">
        <v>396</v>
      </c>
      <c r="C547" t="s">
        <v>181</v>
      </c>
      <c r="D547" t="s">
        <v>160</v>
      </c>
      <c r="E547" t="s">
        <v>185</v>
      </c>
      <c r="F547" s="9">
        <v>54.4</v>
      </c>
      <c r="G547" s="15">
        <v>1073</v>
      </c>
      <c r="H547" s="16">
        <v>79</v>
      </c>
      <c r="I547" s="17">
        <v>1.03</v>
      </c>
      <c r="J547" s="7">
        <v>1.1100000000000001</v>
      </c>
      <c r="K547" s="7">
        <v>1.06</v>
      </c>
      <c r="L547" s="14">
        <v>60.4</v>
      </c>
      <c r="M547" s="14">
        <v>62</v>
      </c>
      <c r="N547" s="14">
        <v>60.6</v>
      </c>
      <c r="O547" s="14">
        <v>62.09</v>
      </c>
      <c r="P547">
        <v>99</v>
      </c>
      <c r="Q547" s="16">
        <v>214252</v>
      </c>
      <c r="R547" s="16">
        <v>17599</v>
      </c>
      <c r="S547" s="16">
        <v>28403</v>
      </c>
      <c r="T547" s="16">
        <v>12395</v>
      </c>
      <c r="U547" s="16">
        <v>1153</v>
      </c>
      <c r="V547" s="16">
        <v>2249</v>
      </c>
      <c r="W547" s="16">
        <v>917</v>
      </c>
      <c r="X547" s="16">
        <v>58396</v>
      </c>
      <c r="Y547" s="16">
        <v>4319</v>
      </c>
      <c r="Z547" s="7">
        <v>1.03</v>
      </c>
      <c r="AA547" s="7">
        <v>1.1000000000000001</v>
      </c>
      <c r="AB547" s="16">
        <v>1172447</v>
      </c>
      <c r="AC547" s="16">
        <v>208211</v>
      </c>
      <c r="AD547" s="16">
        <v>2978</v>
      </c>
      <c r="AE547" s="16">
        <v>2409</v>
      </c>
      <c r="AF547" s="16">
        <v>33903</v>
      </c>
      <c r="AG547" s="16">
        <v>24781</v>
      </c>
      <c r="AH547">
        <v>3</v>
      </c>
      <c r="AI547" t="s">
        <v>18</v>
      </c>
      <c r="AJ547">
        <v>3</v>
      </c>
      <c r="AK547">
        <v>2</v>
      </c>
      <c r="AL547">
        <v>0.99999999999999989</v>
      </c>
    </row>
    <row r="548" spans="1:38" x14ac:dyDescent="0.2">
      <c r="A548">
        <v>398</v>
      </c>
      <c r="B548">
        <v>262</v>
      </c>
      <c r="C548" t="s">
        <v>691</v>
      </c>
      <c r="D548" t="s">
        <v>860</v>
      </c>
      <c r="E548" t="s">
        <v>861</v>
      </c>
      <c r="F548" s="9">
        <v>11.99</v>
      </c>
      <c r="G548" s="15">
        <v>1052</v>
      </c>
      <c r="H548" s="16">
        <v>274</v>
      </c>
      <c r="I548" s="17">
        <v>1.03</v>
      </c>
      <c r="J548" s="7">
        <v>1.1100000000000001</v>
      </c>
      <c r="K548" s="7">
        <v>1.06</v>
      </c>
      <c r="L548" s="14">
        <v>54.7</v>
      </c>
      <c r="M548" s="14">
        <v>55.9</v>
      </c>
      <c r="N548" s="14">
        <v>58.6</v>
      </c>
      <c r="O548" s="14">
        <v>59.54</v>
      </c>
      <c r="P548">
        <v>617</v>
      </c>
      <c r="Q548" s="16">
        <v>38525</v>
      </c>
      <c r="R548" s="16">
        <v>3993</v>
      </c>
      <c r="S548" s="16">
        <v>5847</v>
      </c>
      <c r="T548" s="16">
        <v>2772</v>
      </c>
      <c r="U548" s="16">
        <v>942</v>
      </c>
      <c r="V548" s="16">
        <v>1593</v>
      </c>
      <c r="W548" s="16">
        <v>744</v>
      </c>
      <c r="X548" s="16">
        <v>12612</v>
      </c>
      <c r="Y548" s="16">
        <v>3279</v>
      </c>
      <c r="Z548" s="7">
        <v>1.02</v>
      </c>
      <c r="AA548" s="7">
        <v>1.0900000000000001</v>
      </c>
      <c r="AB548" s="16">
        <v>334200</v>
      </c>
      <c r="AC548" s="16">
        <v>162181</v>
      </c>
      <c r="AD548" s="16">
        <v>6652</v>
      </c>
      <c r="AE548" s="16">
        <v>3710</v>
      </c>
      <c r="AF548" s="16">
        <v>136526</v>
      </c>
      <c r="AG548" s="16">
        <v>81822</v>
      </c>
      <c r="AH548">
        <v>3</v>
      </c>
      <c r="AI548" t="s">
        <v>18</v>
      </c>
      <c r="AK548">
        <v>2</v>
      </c>
      <c r="AL548">
        <v>7</v>
      </c>
    </row>
    <row r="549" spans="1:38" x14ac:dyDescent="0.2">
      <c r="A549">
        <v>399</v>
      </c>
      <c r="B549">
        <v>392</v>
      </c>
      <c r="C549" t="s">
        <v>343</v>
      </c>
      <c r="D549" t="s">
        <v>811</v>
      </c>
      <c r="E549" t="s">
        <v>741</v>
      </c>
      <c r="F549" s="9">
        <v>8.08</v>
      </c>
      <c r="G549" s="15">
        <v>1048</v>
      </c>
      <c r="H549" s="16">
        <v>81</v>
      </c>
      <c r="I549" s="17">
        <v>1.05</v>
      </c>
      <c r="J549" s="7">
        <v>1.21</v>
      </c>
      <c r="K549" s="7">
        <v>1.06</v>
      </c>
      <c r="L549" s="14">
        <v>49.1</v>
      </c>
      <c r="M549" s="14">
        <v>51.1</v>
      </c>
      <c r="N549" s="14">
        <v>49.7</v>
      </c>
      <c r="O549" s="14">
        <v>51.54</v>
      </c>
      <c r="P549">
        <v>578</v>
      </c>
      <c r="Q549" s="16">
        <v>13446</v>
      </c>
      <c r="R549" s="16">
        <v>2114</v>
      </c>
      <c r="S549" s="16">
        <v>4150</v>
      </c>
      <c r="T549" s="16">
        <v>2205</v>
      </c>
      <c r="U549" s="16">
        <v>142</v>
      </c>
      <c r="V549" s="16">
        <v>349</v>
      </c>
      <c r="W549" s="16">
        <v>164</v>
      </c>
      <c r="X549" s="16">
        <v>8469</v>
      </c>
      <c r="Y549" s="16">
        <v>655</v>
      </c>
      <c r="Z549" s="7">
        <v>1.05</v>
      </c>
      <c r="AA549" s="7">
        <v>1.2</v>
      </c>
      <c r="AB549" s="16">
        <v>177404</v>
      </c>
      <c r="AC549" s="16">
        <v>34446</v>
      </c>
      <c r="AD549" s="16">
        <v>3691</v>
      </c>
      <c r="AE549" s="16">
        <v>1767</v>
      </c>
      <c r="AF549" s="16">
        <v>76662</v>
      </c>
      <c r="AG549" s="16">
        <v>38976</v>
      </c>
      <c r="AH549">
        <v>3</v>
      </c>
      <c r="AI549" t="s">
        <v>18</v>
      </c>
      <c r="AK549">
        <v>5</v>
      </c>
      <c r="AL549">
        <v>10</v>
      </c>
    </row>
    <row r="550" spans="1:38" x14ac:dyDescent="0.2">
      <c r="A550">
        <v>400</v>
      </c>
      <c r="B550">
        <v>466</v>
      </c>
      <c r="C550" t="s">
        <v>167</v>
      </c>
      <c r="D550" t="s">
        <v>160</v>
      </c>
      <c r="E550" t="s">
        <v>166</v>
      </c>
      <c r="F550" s="9">
        <v>38.67</v>
      </c>
      <c r="G550" s="15">
        <v>1031</v>
      </c>
      <c r="H550" s="16">
        <v>46</v>
      </c>
      <c r="I550" s="17">
        <v>1.03</v>
      </c>
      <c r="J550" s="7">
        <v>1.1200000000000001</v>
      </c>
      <c r="K550" s="7">
        <v>1.04</v>
      </c>
      <c r="L550" s="14">
        <v>55.3</v>
      </c>
      <c r="M550" s="14">
        <v>56.8</v>
      </c>
      <c r="N550" s="14">
        <v>55.2</v>
      </c>
      <c r="O550" s="14">
        <v>56.71</v>
      </c>
      <c r="P550">
        <v>87</v>
      </c>
      <c r="Q550" s="16">
        <v>134934</v>
      </c>
      <c r="R550" s="16">
        <v>11851</v>
      </c>
      <c r="S550" s="16">
        <v>19474</v>
      </c>
      <c r="T550" s="16">
        <v>8556</v>
      </c>
      <c r="U550" s="16">
        <v>463</v>
      </c>
      <c r="V550" s="16">
        <v>951</v>
      </c>
      <c r="W550" s="16">
        <v>365</v>
      </c>
      <c r="X550" s="16">
        <v>39881</v>
      </c>
      <c r="Y550" s="16">
        <v>1779</v>
      </c>
      <c r="Z550" s="7">
        <v>1.03</v>
      </c>
      <c r="AA550" s="7">
        <v>1.1200000000000001</v>
      </c>
      <c r="AB550" s="16">
        <v>779243</v>
      </c>
      <c r="AC550" s="16">
        <v>91241</v>
      </c>
      <c r="AD550" s="16">
        <v>8454</v>
      </c>
      <c r="AE550" s="16">
        <v>3681</v>
      </c>
      <c r="AF550" s="16">
        <v>174202</v>
      </c>
      <c r="AG550" s="16">
        <v>80694</v>
      </c>
      <c r="AH550">
        <v>3</v>
      </c>
      <c r="AI550" t="s">
        <v>18</v>
      </c>
      <c r="AK550">
        <v>2</v>
      </c>
      <c r="AL550">
        <v>14</v>
      </c>
    </row>
    <row r="551" spans="1:38" x14ac:dyDescent="0.2">
      <c r="A551">
        <v>401</v>
      </c>
      <c r="B551">
        <v>384</v>
      </c>
      <c r="C551" t="s">
        <v>759</v>
      </c>
      <c r="D551" t="s">
        <v>767</v>
      </c>
      <c r="E551" t="s">
        <v>787</v>
      </c>
      <c r="F551" s="9">
        <v>14.02</v>
      </c>
      <c r="G551" s="15">
        <v>1004</v>
      </c>
      <c r="H551" s="16">
        <v>87</v>
      </c>
      <c r="I551" s="17">
        <v>1.02</v>
      </c>
      <c r="J551" s="7">
        <v>1.08</v>
      </c>
      <c r="K551" s="7">
        <v>1.03</v>
      </c>
      <c r="L551" s="14">
        <v>59.8</v>
      </c>
      <c r="M551" s="14">
        <v>60.9</v>
      </c>
      <c r="N551" s="14">
        <v>60.5</v>
      </c>
      <c r="O551" s="14">
        <v>61.5</v>
      </c>
      <c r="P551">
        <v>559</v>
      </c>
      <c r="Q551" s="16">
        <v>76022</v>
      </c>
      <c r="R551" s="16">
        <v>4134</v>
      </c>
      <c r="S551" s="16">
        <v>7183</v>
      </c>
      <c r="T551" s="16">
        <v>2752</v>
      </c>
      <c r="U551" s="16">
        <v>308</v>
      </c>
      <c r="V551" s="16">
        <v>656</v>
      </c>
      <c r="W551" s="16">
        <v>254</v>
      </c>
      <c r="X551" s="16">
        <v>14069</v>
      </c>
      <c r="Y551" s="16">
        <v>1218</v>
      </c>
      <c r="Z551" s="7">
        <v>1.02</v>
      </c>
      <c r="AA551" s="7">
        <v>1.08</v>
      </c>
      <c r="AB551" s="16">
        <v>287524</v>
      </c>
      <c r="AC551" s="16">
        <v>58267</v>
      </c>
      <c r="AD551" s="16">
        <v>651</v>
      </c>
      <c r="AE551" s="16">
        <v>453</v>
      </c>
      <c r="AF551" s="16">
        <v>5990</v>
      </c>
      <c r="AG551" s="16">
        <v>2323</v>
      </c>
      <c r="AH551">
        <v>3</v>
      </c>
      <c r="AI551" t="s">
        <v>18</v>
      </c>
      <c r="AK551">
        <v>5</v>
      </c>
      <c r="AL551">
        <v>7.9999999999999991</v>
      </c>
    </row>
    <row r="552" spans="1:38" x14ac:dyDescent="0.2">
      <c r="A552">
        <v>402</v>
      </c>
      <c r="B552">
        <v>469</v>
      </c>
      <c r="C552" t="s">
        <v>96</v>
      </c>
      <c r="D552" t="s">
        <v>801</v>
      </c>
      <c r="E552" t="s">
        <v>803</v>
      </c>
      <c r="F552" s="9">
        <v>21.52</v>
      </c>
      <c r="G552" s="15">
        <v>1002</v>
      </c>
      <c r="H552" s="16">
        <v>44</v>
      </c>
      <c r="I552" s="17">
        <v>1.05</v>
      </c>
      <c r="J552" s="7">
        <v>1.18</v>
      </c>
      <c r="K552" s="7">
        <v>1.06</v>
      </c>
      <c r="L552" s="14">
        <v>46.8</v>
      </c>
      <c r="M552" s="14">
        <v>48.8</v>
      </c>
      <c r="N552" s="14">
        <v>46.6</v>
      </c>
      <c r="O552" s="14">
        <v>48.59</v>
      </c>
      <c r="P552">
        <v>572</v>
      </c>
      <c r="Q552" s="16">
        <v>38956</v>
      </c>
      <c r="R552" s="16">
        <v>6236</v>
      </c>
      <c r="S552" s="16">
        <v>11954</v>
      </c>
      <c r="T552" s="16">
        <v>3368</v>
      </c>
      <c r="U552" s="16">
        <v>226</v>
      </c>
      <c r="V552" s="16">
        <v>570</v>
      </c>
      <c r="W552" s="16">
        <v>154</v>
      </c>
      <c r="X552" s="16">
        <v>21558</v>
      </c>
      <c r="Y552" s="16">
        <v>950</v>
      </c>
      <c r="Z552" s="7">
        <v>1.05</v>
      </c>
      <c r="AA552" s="7">
        <v>1.18</v>
      </c>
      <c r="AB552" s="16">
        <v>427271</v>
      </c>
      <c r="AC552" s="16">
        <v>49432</v>
      </c>
      <c r="AD552" s="16">
        <v>7799</v>
      </c>
      <c r="AE552" s="16">
        <v>2318</v>
      </c>
      <c r="AF552" s="16">
        <v>158356</v>
      </c>
      <c r="AG552" s="16">
        <v>50956</v>
      </c>
      <c r="AH552">
        <v>3</v>
      </c>
      <c r="AI552" t="s">
        <v>18</v>
      </c>
      <c r="AK552">
        <v>2</v>
      </c>
      <c r="AL552">
        <v>14</v>
      </c>
    </row>
    <row r="553" spans="1:38" x14ac:dyDescent="0.2">
      <c r="A553">
        <v>403</v>
      </c>
      <c r="B553">
        <v>421</v>
      </c>
      <c r="C553" t="s">
        <v>374</v>
      </c>
      <c r="D553" t="s">
        <v>19</v>
      </c>
      <c r="E553" t="s">
        <v>373</v>
      </c>
      <c r="F553" s="9">
        <v>30.16</v>
      </c>
      <c r="G553" s="15">
        <v>1001</v>
      </c>
      <c r="H553" s="16">
        <v>64</v>
      </c>
      <c r="I553" s="17">
        <v>1.02</v>
      </c>
      <c r="J553" s="7">
        <v>1.1100000000000001</v>
      </c>
      <c r="K553" s="7">
        <v>1.03</v>
      </c>
      <c r="L553" s="14">
        <v>49.5</v>
      </c>
      <c r="M553" s="14">
        <v>50.3</v>
      </c>
      <c r="N553" s="14">
        <v>49.7</v>
      </c>
      <c r="O553" s="14">
        <v>50.54</v>
      </c>
      <c r="P553">
        <v>240</v>
      </c>
      <c r="Q553" s="16">
        <v>120009</v>
      </c>
      <c r="R553" s="16">
        <v>7895</v>
      </c>
      <c r="S553" s="16">
        <v>12396</v>
      </c>
      <c r="T553" s="16">
        <v>9916</v>
      </c>
      <c r="U553" s="16">
        <v>437</v>
      </c>
      <c r="V553" s="16">
        <v>832</v>
      </c>
      <c r="W553" s="16">
        <v>676</v>
      </c>
      <c r="X553" s="16">
        <v>30207</v>
      </c>
      <c r="Y553" s="16">
        <v>1945</v>
      </c>
      <c r="Z553" s="7">
        <v>1.02</v>
      </c>
      <c r="AA553" s="7">
        <v>1.1000000000000001</v>
      </c>
      <c r="AB553" s="16">
        <v>620114</v>
      </c>
      <c r="AC553" s="16">
        <v>103361</v>
      </c>
      <c r="AD553" s="16">
        <v>12504</v>
      </c>
      <c r="AE553" s="16">
        <v>5697</v>
      </c>
      <c r="AF553" s="16">
        <v>259834</v>
      </c>
      <c r="AG553" s="16">
        <v>126460</v>
      </c>
      <c r="AH553">
        <v>3</v>
      </c>
      <c r="AI553" t="s">
        <v>18</v>
      </c>
      <c r="AK553">
        <v>2</v>
      </c>
      <c r="AL553">
        <v>14</v>
      </c>
    </row>
    <row r="554" spans="1:38" x14ac:dyDescent="0.2">
      <c r="A554">
        <v>404</v>
      </c>
      <c r="B554">
        <v>275</v>
      </c>
      <c r="C554" t="s">
        <v>181</v>
      </c>
      <c r="D554" t="s">
        <v>460</v>
      </c>
      <c r="E554" t="s">
        <v>502</v>
      </c>
      <c r="F554" s="9">
        <v>9.65</v>
      </c>
      <c r="G554" s="15">
        <v>1000</v>
      </c>
      <c r="H554" s="16">
        <v>246</v>
      </c>
      <c r="I554" s="17">
        <v>1.01</v>
      </c>
      <c r="J554" s="7">
        <v>1.07</v>
      </c>
      <c r="K554" s="7">
        <v>1.02</v>
      </c>
      <c r="L554" s="14">
        <v>64.099999999999994</v>
      </c>
      <c r="M554" s="14">
        <v>64.7</v>
      </c>
      <c r="N554" s="14">
        <v>64.099999999999994</v>
      </c>
      <c r="O554" s="14">
        <v>64.7</v>
      </c>
      <c r="P554">
        <v>352</v>
      </c>
      <c r="Q554" s="16">
        <v>130614</v>
      </c>
      <c r="R554" s="16">
        <v>3243</v>
      </c>
      <c r="S554" s="16">
        <v>4451</v>
      </c>
      <c r="T554" s="16">
        <v>1961</v>
      </c>
      <c r="U554" s="16">
        <v>628</v>
      </c>
      <c r="V554" s="16">
        <v>1229</v>
      </c>
      <c r="W554" s="16">
        <v>515</v>
      </c>
      <c r="X554" s="16">
        <v>9656</v>
      </c>
      <c r="Y554" s="16">
        <v>2372</v>
      </c>
      <c r="Z554" s="7">
        <v>1.01</v>
      </c>
      <c r="AA554" s="7">
        <v>1.07</v>
      </c>
      <c r="AB554" s="16">
        <v>241597</v>
      </c>
      <c r="AC554" s="16">
        <v>111866</v>
      </c>
      <c r="AD554" s="16">
        <v>84</v>
      </c>
      <c r="AE554" s="16">
        <v>84</v>
      </c>
      <c r="AF554" s="16">
        <v>0</v>
      </c>
      <c r="AG554" s="16">
        <v>0</v>
      </c>
      <c r="AH554">
        <v>1</v>
      </c>
      <c r="AI554" t="s">
        <v>18</v>
      </c>
      <c r="AK554">
        <v>4</v>
      </c>
      <c r="AL554">
        <v>6</v>
      </c>
    </row>
    <row r="555" spans="1:38" x14ac:dyDescent="0.2">
      <c r="A555">
        <v>405</v>
      </c>
      <c r="B555">
        <v>365</v>
      </c>
      <c r="C555" t="s">
        <v>80</v>
      </c>
      <c r="D555" t="s">
        <v>413</v>
      </c>
      <c r="E555" t="s">
        <v>414</v>
      </c>
      <c r="F555" s="9">
        <v>12.59</v>
      </c>
      <c r="G555" s="15">
        <v>1000</v>
      </c>
      <c r="H555" s="16">
        <v>104</v>
      </c>
      <c r="I555" s="17">
        <v>1.03</v>
      </c>
      <c r="J555" s="7">
        <v>1.1299999999999999</v>
      </c>
      <c r="K555" s="7">
        <v>1.04</v>
      </c>
      <c r="L555" s="14">
        <v>54.2</v>
      </c>
      <c r="M555" s="14">
        <v>55.6</v>
      </c>
      <c r="N555" s="14">
        <v>55.8</v>
      </c>
      <c r="O555" s="14">
        <v>57.33</v>
      </c>
      <c r="P555">
        <v>273</v>
      </c>
      <c r="Q555" s="16">
        <v>32978</v>
      </c>
      <c r="R555" s="16">
        <v>3124</v>
      </c>
      <c r="S555" s="16">
        <v>6709</v>
      </c>
      <c r="T555" s="16">
        <v>2758</v>
      </c>
      <c r="U555" s="16">
        <v>288</v>
      </c>
      <c r="V555" s="16">
        <v>724</v>
      </c>
      <c r="W555" s="16">
        <v>291</v>
      </c>
      <c r="X555" s="16">
        <v>12591</v>
      </c>
      <c r="Y555" s="16">
        <v>1303</v>
      </c>
      <c r="Z555" s="7">
        <v>1.03</v>
      </c>
      <c r="AA555" s="7">
        <v>1.1100000000000001</v>
      </c>
      <c r="AB555" s="16">
        <v>267668</v>
      </c>
      <c r="AC555" s="16">
        <v>63832</v>
      </c>
      <c r="AD555" s="16">
        <v>2645</v>
      </c>
      <c r="AE555" s="16">
        <v>1219</v>
      </c>
      <c r="AF555" s="16">
        <v>54202</v>
      </c>
      <c r="AG555" s="16">
        <v>26283</v>
      </c>
      <c r="AH555">
        <v>3</v>
      </c>
      <c r="AI555" t="s">
        <v>18</v>
      </c>
      <c r="AK555">
        <v>4</v>
      </c>
      <c r="AL555">
        <v>13</v>
      </c>
    </row>
    <row r="556" spans="1:38" x14ac:dyDescent="0.2">
      <c r="A556">
        <v>406</v>
      </c>
      <c r="B556">
        <v>375</v>
      </c>
      <c r="C556" t="s">
        <v>360</v>
      </c>
      <c r="D556" t="s">
        <v>19</v>
      </c>
      <c r="E556" t="s">
        <v>364</v>
      </c>
      <c r="F556" s="9">
        <v>30.51</v>
      </c>
      <c r="G556" s="15">
        <v>994</v>
      </c>
      <c r="H556" s="16">
        <v>96</v>
      </c>
      <c r="I556" s="17">
        <v>1.02</v>
      </c>
      <c r="J556" s="7">
        <v>1.1499999999999999</v>
      </c>
      <c r="K556" s="7">
        <v>1.04</v>
      </c>
      <c r="L556" s="14">
        <v>49.2</v>
      </c>
      <c r="M556" s="14">
        <v>49.7</v>
      </c>
      <c r="N556" s="14">
        <v>48.9</v>
      </c>
      <c r="O556" s="14">
        <v>49.47</v>
      </c>
      <c r="P556">
        <v>234</v>
      </c>
      <c r="Q556" s="16">
        <v>86423</v>
      </c>
      <c r="R556" s="16">
        <v>6790</v>
      </c>
      <c r="S556" s="16">
        <v>12007</v>
      </c>
      <c r="T556" s="16">
        <v>11523</v>
      </c>
      <c r="U556" s="16">
        <v>547</v>
      </c>
      <c r="V556" s="16">
        <v>1284</v>
      </c>
      <c r="W556" s="16">
        <v>1092</v>
      </c>
      <c r="X556" s="16">
        <v>30319</v>
      </c>
      <c r="Y556" s="16">
        <v>2923</v>
      </c>
      <c r="Z556" s="7">
        <v>1.03</v>
      </c>
      <c r="AA556" s="7">
        <v>1.1499999999999999</v>
      </c>
      <c r="AB556" s="16">
        <v>652336</v>
      </c>
      <c r="AC556" s="16">
        <v>152808</v>
      </c>
      <c r="AD556" s="16">
        <v>13208</v>
      </c>
      <c r="AE556" s="16">
        <v>7321</v>
      </c>
      <c r="AF556" s="16">
        <v>278105</v>
      </c>
      <c r="AG556" s="16">
        <v>162744</v>
      </c>
      <c r="AH556">
        <v>3</v>
      </c>
      <c r="AI556" t="s">
        <v>18</v>
      </c>
      <c r="AK556">
        <v>3</v>
      </c>
      <c r="AL556">
        <v>9</v>
      </c>
    </row>
    <row r="557" spans="1:38" x14ac:dyDescent="0.2">
      <c r="A557">
        <v>407</v>
      </c>
      <c r="B557">
        <v>399</v>
      </c>
      <c r="C557" t="s">
        <v>396</v>
      </c>
      <c r="D557" t="s">
        <v>19</v>
      </c>
      <c r="E557" t="s">
        <v>399</v>
      </c>
      <c r="F557" s="9">
        <v>17.39</v>
      </c>
      <c r="G557" s="15">
        <v>977</v>
      </c>
      <c r="H557" s="16">
        <v>78</v>
      </c>
      <c r="I557" s="17">
        <v>1.03</v>
      </c>
      <c r="J557" s="7">
        <v>1.1000000000000001</v>
      </c>
      <c r="K557" s="7">
        <v>1.04</v>
      </c>
      <c r="L557" s="14">
        <v>58</v>
      </c>
      <c r="M557" s="14">
        <v>59.1</v>
      </c>
      <c r="N557" s="14">
        <v>59.6</v>
      </c>
      <c r="O557" s="14">
        <v>60.61</v>
      </c>
      <c r="P557">
        <v>263</v>
      </c>
      <c r="Q557" s="16">
        <v>44993</v>
      </c>
      <c r="R557" s="16">
        <v>4640</v>
      </c>
      <c r="S557" s="16">
        <v>7931</v>
      </c>
      <c r="T557" s="16">
        <v>4415</v>
      </c>
      <c r="U557" s="16">
        <v>314</v>
      </c>
      <c r="V557" s="16">
        <v>672</v>
      </c>
      <c r="W557" s="16">
        <v>372</v>
      </c>
      <c r="X557" s="16">
        <v>16986</v>
      </c>
      <c r="Y557" s="16">
        <v>1358</v>
      </c>
      <c r="Z557" s="7">
        <v>1.02</v>
      </c>
      <c r="AA557" s="7">
        <v>1.0900000000000001</v>
      </c>
      <c r="AB557" s="16">
        <v>350746</v>
      </c>
      <c r="AC557" s="16">
        <v>65225</v>
      </c>
      <c r="AD557" s="16">
        <v>4289</v>
      </c>
      <c r="AE557" s="16">
        <v>640</v>
      </c>
      <c r="AF557" s="16">
        <v>71110</v>
      </c>
      <c r="AG557" s="16">
        <v>6276</v>
      </c>
      <c r="AH557">
        <v>3</v>
      </c>
      <c r="AI557" t="s">
        <v>18</v>
      </c>
      <c r="AK557">
        <v>2</v>
      </c>
      <c r="AL557">
        <v>7</v>
      </c>
    </row>
    <row r="558" spans="1:38" x14ac:dyDescent="0.2">
      <c r="A558">
        <v>408</v>
      </c>
      <c r="B558">
        <v>391</v>
      </c>
      <c r="C558" t="s">
        <v>90</v>
      </c>
      <c r="D558" t="s">
        <v>845</v>
      </c>
      <c r="E558" t="s">
        <v>853</v>
      </c>
      <c r="F558" s="9">
        <v>21.21</v>
      </c>
      <c r="G558" s="15">
        <v>974</v>
      </c>
      <c r="H558" s="16">
        <v>81</v>
      </c>
      <c r="I558" s="17">
        <v>1.03</v>
      </c>
      <c r="J558" s="7">
        <v>1.1399999999999999</v>
      </c>
      <c r="K558" s="7">
        <v>1.04</v>
      </c>
      <c r="L558" s="14">
        <v>61.9</v>
      </c>
      <c r="M558" s="14">
        <v>63.2</v>
      </c>
      <c r="N558" s="14">
        <v>62.3</v>
      </c>
      <c r="O558" s="14">
        <v>63.52</v>
      </c>
      <c r="P558">
        <v>610</v>
      </c>
      <c r="Q558" s="16">
        <v>81107</v>
      </c>
      <c r="R558" s="16">
        <v>5194</v>
      </c>
      <c r="S558" s="16">
        <v>10137</v>
      </c>
      <c r="T558" s="16">
        <v>5324</v>
      </c>
      <c r="U558" s="16">
        <v>377</v>
      </c>
      <c r="V558" s="16">
        <v>916</v>
      </c>
      <c r="W558" s="16">
        <v>434</v>
      </c>
      <c r="X558" s="16">
        <v>20655</v>
      </c>
      <c r="Y558" s="16">
        <v>1728</v>
      </c>
      <c r="Z558" s="7">
        <v>1.02</v>
      </c>
      <c r="AA558" s="7">
        <v>1.1399999999999999</v>
      </c>
      <c r="AB558" s="16">
        <v>420364</v>
      </c>
      <c r="AC558" s="16">
        <v>82706</v>
      </c>
      <c r="AD558" s="16">
        <v>959</v>
      </c>
      <c r="AE558" s="16">
        <v>676</v>
      </c>
      <c r="AF558" s="16">
        <v>9624</v>
      </c>
      <c r="AG558" s="16">
        <v>4144</v>
      </c>
      <c r="AH558">
        <v>3</v>
      </c>
      <c r="AI558" t="s">
        <v>18</v>
      </c>
      <c r="AK558">
        <v>2</v>
      </c>
      <c r="AL558">
        <v>14</v>
      </c>
    </row>
    <row r="559" spans="1:38" x14ac:dyDescent="0.2">
      <c r="A559">
        <v>409</v>
      </c>
      <c r="B559">
        <v>371</v>
      </c>
      <c r="C559" t="s">
        <v>34</v>
      </c>
      <c r="D559" t="s">
        <v>460</v>
      </c>
      <c r="E559" t="s">
        <v>475</v>
      </c>
      <c r="F559" s="9">
        <v>6.23</v>
      </c>
      <c r="G559" s="15">
        <v>972</v>
      </c>
      <c r="H559" s="16">
        <v>98</v>
      </c>
      <c r="I559" s="17">
        <v>1</v>
      </c>
      <c r="J559" s="7">
        <v>1.06</v>
      </c>
      <c r="K559" s="7">
        <v>1.01</v>
      </c>
      <c r="L559" s="14">
        <v>64.900000000000006</v>
      </c>
      <c r="M559" s="14">
        <v>65</v>
      </c>
      <c r="N559" s="14">
        <v>64.900000000000006</v>
      </c>
      <c r="O559" s="14">
        <v>64.98</v>
      </c>
      <c r="P559">
        <v>325</v>
      </c>
      <c r="Q559" s="16">
        <v>168237</v>
      </c>
      <c r="R559" s="16">
        <v>303</v>
      </c>
      <c r="S559" s="16">
        <v>3327</v>
      </c>
      <c r="T559" s="16">
        <v>2427</v>
      </c>
      <c r="U559" s="16">
        <v>20</v>
      </c>
      <c r="V559" s="16">
        <v>345</v>
      </c>
      <c r="W559" s="16">
        <v>246</v>
      </c>
      <c r="X559" s="16">
        <v>6057</v>
      </c>
      <c r="Y559" s="16">
        <v>610</v>
      </c>
      <c r="Z559" s="7">
        <v>1</v>
      </c>
      <c r="AA559" s="7">
        <v>1.06</v>
      </c>
      <c r="AB559" s="16">
        <v>125838</v>
      </c>
      <c r="AC559" s="16">
        <v>28818</v>
      </c>
      <c r="AD559" s="16">
        <v>48</v>
      </c>
      <c r="AE559" s="16">
        <v>37</v>
      </c>
      <c r="AF559" s="16">
        <v>324</v>
      </c>
      <c r="AG559" s="16">
        <v>100</v>
      </c>
      <c r="AH559">
        <v>1</v>
      </c>
      <c r="AI559" t="s">
        <v>18</v>
      </c>
      <c r="AK559">
        <v>3</v>
      </c>
      <c r="AL559">
        <v>11</v>
      </c>
    </row>
    <row r="560" spans="1:38" x14ac:dyDescent="0.2">
      <c r="A560">
        <v>410</v>
      </c>
      <c r="B560">
        <v>487</v>
      </c>
      <c r="C560" t="s">
        <v>213</v>
      </c>
      <c r="D560" t="s">
        <v>671</v>
      </c>
      <c r="E560" t="s">
        <v>672</v>
      </c>
      <c r="F560" s="9">
        <v>4.4800000000000004</v>
      </c>
      <c r="G560" s="15">
        <v>968</v>
      </c>
      <c r="H560" s="16">
        <v>39</v>
      </c>
      <c r="I560" s="17">
        <v>1.03</v>
      </c>
      <c r="J560" s="7">
        <v>1.1399999999999999</v>
      </c>
      <c r="K560" s="7">
        <v>1.04</v>
      </c>
      <c r="L560" s="14">
        <v>52.2</v>
      </c>
      <c r="M560" s="14">
        <v>53.3</v>
      </c>
      <c r="N560" s="14">
        <v>52.2</v>
      </c>
      <c r="O560" s="14">
        <v>53.28</v>
      </c>
      <c r="P560">
        <v>479</v>
      </c>
      <c r="Q560" s="16">
        <v>12088</v>
      </c>
      <c r="R560" s="16">
        <v>871</v>
      </c>
      <c r="S560" s="16">
        <v>2384</v>
      </c>
      <c r="T560" s="16">
        <v>1080</v>
      </c>
      <c r="U560" s="16">
        <v>31</v>
      </c>
      <c r="V560" s="16">
        <v>98</v>
      </c>
      <c r="W560" s="16">
        <v>44</v>
      </c>
      <c r="X560" s="16">
        <v>4336</v>
      </c>
      <c r="Y560" s="16">
        <v>174</v>
      </c>
      <c r="Z560" s="7">
        <v>1.03</v>
      </c>
      <c r="AA560" s="7">
        <v>1.1399999999999999</v>
      </c>
      <c r="AB560" s="16">
        <v>85381</v>
      </c>
      <c r="AC560" s="16">
        <v>9270</v>
      </c>
      <c r="AD560" s="16">
        <v>1537</v>
      </c>
      <c r="AE560" s="16">
        <v>526</v>
      </c>
      <c r="AF560" s="16">
        <v>31390</v>
      </c>
      <c r="AG560" s="16">
        <v>11564</v>
      </c>
      <c r="AH560">
        <v>3</v>
      </c>
      <c r="AI560" t="s">
        <v>18</v>
      </c>
      <c r="AJ560">
        <v>1</v>
      </c>
      <c r="AK560">
        <v>1</v>
      </c>
      <c r="AL560">
        <v>1.9999999999999998</v>
      </c>
    </row>
    <row r="561" spans="1:38" x14ac:dyDescent="0.2">
      <c r="A561">
        <v>411</v>
      </c>
      <c r="B561">
        <v>489</v>
      </c>
      <c r="C561" t="s">
        <v>157</v>
      </c>
      <c r="D561" t="s">
        <v>160</v>
      </c>
      <c r="E561" t="s">
        <v>161</v>
      </c>
      <c r="F561" s="9">
        <v>11.03</v>
      </c>
      <c r="G561" s="15">
        <v>962</v>
      </c>
      <c r="H561" s="16">
        <v>38</v>
      </c>
      <c r="I561" s="17">
        <v>1.03</v>
      </c>
      <c r="J561" s="7">
        <v>1.1200000000000001</v>
      </c>
      <c r="K561" s="7">
        <v>1.04</v>
      </c>
      <c r="L561" s="14">
        <v>60.4</v>
      </c>
      <c r="M561" s="14">
        <v>62.1</v>
      </c>
      <c r="N561" s="14">
        <v>60.8</v>
      </c>
      <c r="O561" s="14">
        <v>62.46</v>
      </c>
      <c r="P561">
        <v>83</v>
      </c>
      <c r="Q561" s="16">
        <v>38672</v>
      </c>
      <c r="R561" s="16">
        <v>2997</v>
      </c>
      <c r="S561" s="16">
        <v>4980</v>
      </c>
      <c r="T561" s="16">
        <v>2628</v>
      </c>
      <c r="U561" s="16">
        <v>102</v>
      </c>
      <c r="V561" s="16">
        <v>218</v>
      </c>
      <c r="W561" s="16">
        <v>104</v>
      </c>
      <c r="X561" s="16">
        <v>10605</v>
      </c>
      <c r="Y561" s="16">
        <v>424</v>
      </c>
      <c r="Z561" s="7">
        <v>1.03</v>
      </c>
      <c r="AA561" s="7">
        <v>1.1200000000000001</v>
      </c>
      <c r="AB561" s="16">
        <v>201708</v>
      </c>
      <c r="AC561" s="16">
        <v>20397</v>
      </c>
      <c r="AD561" s="16">
        <v>211</v>
      </c>
      <c r="AE561" s="16">
        <v>211</v>
      </c>
      <c r="AF561" s="16">
        <v>8</v>
      </c>
      <c r="AG561" s="16">
        <v>104</v>
      </c>
      <c r="AH561">
        <v>3</v>
      </c>
      <c r="AI561" t="s">
        <v>18</v>
      </c>
      <c r="AK561">
        <v>3</v>
      </c>
      <c r="AL561">
        <v>11</v>
      </c>
    </row>
    <row r="562" spans="1:38" x14ac:dyDescent="0.2">
      <c r="A562">
        <v>412</v>
      </c>
      <c r="B562">
        <v>418</v>
      </c>
      <c r="C562" t="s">
        <v>99</v>
      </c>
      <c r="D562" t="s">
        <v>19</v>
      </c>
      <c r="E562" t="s">
        <v>392</v>
      </c>
      <c r="F562" s="9">
        <v>5.21</v>
      </c>
      <c r="G562" s="15">
        <v>959</v>
      </c>
      <c r="H562" s="16">
        <v>66</v>
      </c>
      <c r="I562" s="17">
        <v>1.01</v>
      </c>
      <c r="J562" s="7">
        <v>1.07</v>
      </c>
      <c r="K562" s="7">
        <v>1.02</v>
      </c>
      <c r="L562" s="14">
        <v>57.1</v>
      </c>
      <c r="M562" s="14">
        <v>57.1</v>
      </c>
      <c r="N562" s="14">
        <v>57</v>
      </c>
      <c r="O562" s="14">
        <v>57.09</v>
      </c>
      <c r="P562">
        <v>258</v>
      </c>
      <c r="Q562" s="16">
        <v>42599</v>
      </c>
      <c r="R562" s="16">
        <v>1054</v>
      </c>
      <c r="S562" s="16">
        <v>2671</v>
      </c>
      <c r="T562" s="16">
        <v>1273</v>
      </c>
      <c r="U562" s="16">
        <v>59</v>
      </c>
      <c r="V562" s="16">
        <v>189</v>
      </c>
      <c r="W562" s="16">
        <v>93</v>
      </c>
      <c r="X562" s="16">
        <v>4999</v>
      </c>
      <c r="Y562" s="16">
        <v>342</v>
      </c>
      <c r="Z562" s="7">
        <v>1.01</v>
      </c>
      <c r="AA562" s="7">
        <v>1.07</v>
      </c>
      <c r="AB562" s="16">
        <v>99887</v>
      </c>
      <c r="AC562" s="16">
        <v>16617</v>
      </c>
      <c r="AD562" s="16">
        <v>423</v>
      </c>
      <c r="AE562" s="16">
        <v>257</v>
      </c>
      <c r="AF562" s="16">
        <v>7316</v>
      </c>
      <c r="AG562" s="16">
        <v>4683</v>
      </c>
      <c r="AH562">
        <v>3</v>
      </c>
      <c r="AI562" t="s">
        <v>18</v>
      </c>
      <c r="AK562">
        <v>2</v>
      </c>
      <c r="AL562">
        <v>7</v>
      </c>
    </row>
    <row r="563" spans="1:38" x14ac:dyDescent="0.2">
      <c r="A563">
        <v>413</v>
      </c>
      <c r="B563">
        <v>427</v>
      </c>
      <c r="C563" t="s">
        <v>21</v>
      </c>
      <c r="D563" t="s">
        <v>19</v>
      </c>
      <c r="E563" t="s">
        <v>20</v>
      </c>
      <c r="F563" s="9">
        <v>8.8000000000000007</v>
      </c>
      <c r="G563" s="15">
        <v>954</v>
      </c>
      <c r="H563" s="16">
        <v>63</v>
      </c>
      <c r="I563" s="17">
        <v>1.03</v>
      </c>
      <c r="J563" s="7">
        <v>1.1399999999999999</v>
      </c>
      <c r="K563" s="7">
        <v>1.04</v>
      </c>
      <c r="L563" s="14">
        <v>48.3</v>
      </c>
      <c r="M563" s="14">
        <v>49.6</v>
      </c>
      <c r="N563" s="14">
        <v>48.1</v>
      </c>
      <c r="O563" s="14">
        <v>49.47</v>
      </c>
      <c r="P563">
        <v>9</v>
      </c>
      <c r="Q563" s="16">
        <v>21735</v>
      </c>
      <c r="R563" s="16">
        <v>2297</v>
      </c>
      <c r="S563" s="16">
        <v>3874</v>
      </c>
      <c r="T563" s="16">
        <v>2225</v>
      </c>
      <c r="U563" s="16">
        <v>131</v>
      </c>
      <c r="V563" s="16">
        <v>279</v>
      </c>
      <c r="W563" s="16">
        <v>146</v>
      </c>
      <c r="X563" s="16">
        <v>8396</v>
      </c>
      <c r="Y563" s="16">
        <v>556</v>
      </c>
      <c r="Z563" s="7">
        <v>1.03</v>
      </c>
      <c r="AA563" s="7">
        <v>1.1399999999999999</v>
      </c>
      <c r="AB563" s="16">
        <v>172845</v>
      </c>
      <c r="AC563" s="16">
        <v>29194</v>
      </c>
      <c r="AD563" s="16">
        <v>3512</v>
      </c>
      <c r="AE563" s="16">
        <v>1476</v>
      </c>
      <c r="AF563" s="16">
        <v>72502</v>
      </c>
      <c r="AG563" s="16">
        <v>32612</v>
      </c>
      <c r="AH563">
        <v>3</v>
      </c>
      <c r="AI563" t="s">
        <v>18</v>
      </c>
      <c r="AJ563">
        <v>5</v>
      </c>
      <c r="AK563">
        <v>3</v>
      </c>
      <c r="AL563">
        <v>5</v>
      </c>
    </row>
    <row r="564" spans="1:38" x14ac:dyDescent="0.2">
      <c r="A564">
        <v>414</v>
      </c>
      <c r="B564">
        <v>521</v>
      </c>
      <c r="C564" t="s">
        <v>75</v>
      </c>
      <c r="D564" t="s">
        <v>542</v>
      </c>
      <c r="E564" t="s">
        <v>543</v>
      </c>
      <c r="F564" s="9">
        <v>21.61</v>
      </c>
      <c r="G564" s="15">
        <v>919</v>
      </c>
      <c r="H564" s="16">
        <v>26</v>
      </c>
      <c r="I564" s="17">
        <v>1.05</v>
      </c>
      <c r="J564" s="7">
        <v>1.2</v>
      </c>
      <c r="K564" s="7">
        <v>1.06</v>
      </c>
      <c r="L564" s="14">
        <v>41.5</v>
      </c>
      <c r="M564" s="14">
        <v>42.9</v>
      </c>
      <c r="N564" s="14">
        <v>41.8</v>
      </c>
      <c r="O564" s="14">
        <v>43.11</v>
      </c>
      <c r="P564">
        <v>381</v>
      </c>
      <c r="Q564" s="16">
        <v>34571</v>
      </c>
      <c r="R564" s="16">
        <v>5642</v>
      </c>
      <c r="S564" s="16">
        <v>10620</v>
      </c>
      <c r="T564" s="16">
        <v>3586</v>
      </c>
      <c r="U564" s="16">
        <v>139</v>
      </c>
      <c r="V564" s="16">
        <v>336</v>
      </c>
      <c r="W564" s="16">
        <v>91</v>
      </c>
      <c r="X564" s="16">
        <v>19849</v>
      </c>
      <c r="Y564" s="16">
        <v>565</v>
      </c>
      <c r="Z564" s="7">
        <v>1.05</v>
      </c>
      <c r="AA564" s="7">
        <v>1.2</v>
      </c>
      <c r="AB564" s="16">
        <v>382426</v>
      </c>
      <c r="AC564" s="16">
        <v>29182</v>
      </c>
      <c r="AD564" s="16">
        <v>6239</v>
      </c>
      <c r="AE564" s="16">
        <v>1265</v>
      </c>
      <c r="AF564" s="16">
        <v>125284</v>
      </c>
      <c r="AG564" s="16">
        <v>27822</v>
      </c>
      <c r="AH564">
        <v>3</v>
      </c>
      <c r="AI564" t="s">
        <v>18</v>
      </c>
      <c r="AJ564">
        <v>1</v>
      </c>
      <c r="AK564">
        <v>4</v>
      </c>
      <c r="AL564">
        <v>1.9999999999999998</v>
      </c>
    </row>
    <row r="565" spans="1:38" x14ac:dyDescent="0.2">
      <c r="A565">
        <v>415</v>
      </c>
      <c r="B565">
        <v>570</v>
      </c>
      <c r="C565" t="s">
        <v>360</v>
      </c>
      <c r="D565" t="s">
        <v>630</v>
      </c>
      <c r="E565" t="s">
        <v>632</v>
      </c>
      <c r="F565" s="9">
        <v>8.34</v>
      </c>
      <c r="G565" s="15">
        <v>912</v>
      </c>
      <c r="H565" s="16">
        <v>16</v>
      </c>
      <c r="I565" s="17">
        <v>1.26</v>
      </c>
      <c r="J565" s="7">
        <v>1.68</v>
      </c>
      <c r="K565" s="7">
        <v>1.29</v>
      </c>
      <c r="L565" s="14">
        <v>21.2</v>
      </c>
      <c r="M565" s="14">
        <v>26.8</v>
      </c>
      <c r="N565" s="14">
        <v>21.5</v>
      </c>
      <c r="O565" s="14">
        <v>26.81</v>
      </c>
      <c r="P565">
        <v>450</v>
      </c>
      <c r="Q565" s="16">
        <v>19660</v>
      </c>
      <c r="R565" s="16">
        <v>1779</v>
      </c>
      <c r="S565" s="16">
        <v>4189</v>
      </c>
      <c r="T565" s="16">
        <v>1632</v>
      </c>
      <c r="U565" s="16">
        <v>27</v>
      </c>
      <c r="V565" s="16">
        <v>80</v>
      </c>
      <c r="W565" s="16">
        <v>28</v>
      </c>
      <c r="X565" s="16">
        <v>7600</v>
      </c>
      <c r="Y565" s="16">
        <v>135</v>
      </c>
      <c r="Z565" s="7">
        <v>1.24</v>
      </c>
      <c r="AA565" s="7">
        <v>1.68</v>
      </c>
      <c r="AB565" s="16">
        <v>146019</v>
      </c>
      <c r="AC565" s="16">
        <v>6761</v>
      </c>
      <c r="AD565" s="16">
        <v>3407</v>
      </c>
      <c r="AE565" s="16">
        <v>212</v>
      </c>
      <c r="AF565" s="16">
        <v>67216</v>
      </c>
      <c r="AG565" s="16">
        <v>4613</v>
      </c>
      <c r="AH565">
        <v>3</v>
      </c>
      <c r="AI565" t="s">
        <v>18</v>
      </c>
      <c r="AK565">
        <v>3</v>
      </c>
      <c r="AL565">
        <v>9</v>
      </c>
    </row>
    <row r="566" spans="1:38" x14ac:dyDescent="0.2">
      <c r="A566">
        <v>416</v>
      </c>
      <c r="B566">
        <v>431</v>
      </c>
      <c r="C566" t="s">
        <v>11</v>
      </c>
      <c r="D566" t="s">
        <v>297</v>
      </c>
      <c r="E566" t="s">
        <v>298</v>
      </c>
      <c r="F566" s="9">
        <v>12.75</v>
      </c>
      <c r="G566" s="15">
        <v>907</v>
      </c>
      <c r="H566" s="16">
        <v>61</v>
      </c>
      <c r="I566" s="17">
        <v>1.07</v>
      </c>
      <c r="J566" s="7">
        <v>1.23</v>
      </c>
      <c r="K566" s="7">
        <v>1.08</v>
      </c>
      <c r="L566" s="14">
        <v>50.5</v>
      </c>
      <c r="M566" s="14">
        <v>53.8</v>
      </c>
      <c r="N566" s="14">
        <v>50</v>
      </c>
      <c r="O566" s="14">
        <v>53.41</v>
      </c>
      <c r="P566">
        <v>183</v>
      </c>
      <c r="Q566" s="16">
        <v>15577</v>
      </c>
      <c r="R566" s="16">
        <v>3411</v>
      </c>
      <c r="S566" s="16">
        <v>5566</v>
      </c>
      <c r="T566" s="16">
        <v>2584</v>
      </c>
      <c r="U566" s="16">
        <v>200</v>
      </c>
      <c r="V566" s="16">
        <v>399</v>
      </c>
      <c r="W566" s="16">
        <v>181</v>
      </c>
      <c r="X566" s="16">
        <v>11561</v>
      </c>
      <c r="Y566" s="16">
        <v>780</v>
      </c>
      <c r="Z566" s="7">
        <v>1.07</v>
      </c>
      <c r="AA566" s="7">
        <v>1.23</v>
      </c>
      <c r="AB566" s="16">
        <v>236738</v>
      </c>
      <c r="AC566" s="16">
        <v>40542</v>
      </c>
      <c r="AD566" s="16">
        <v>3990</v>
      </c>
      <c r="AE566" s="16">
        <v>1864</v>
      </c>
      <c r="AF566" s="16">
        <v>82787</v>
      </c>
      <c r="AG566" s="16">
        <v>41125</v>
      </c>
      <c r="AH566">
        <v>3</v>
      </c>
      <c r="AI566" t="s">
        <v>18</v>
      </c>
      <c r="AJ566">
        <v>1</v>
      </c>
      <c r="AK566">
        <v>1</v>
      </c>
      <c r="AL566">
        <v>1.9999999999999998</v>
      </c>
    </row>
    <row r="567" spans="1:38" x14ac:dyDescent="0.2">
      <c r="A567">
        <v>417</v>
      </c>
      <c r="B567">
        <v>471</v>
      </c>
      <c r="C567" t="s">
        <v>99</v>
      </c>
      <c r="D567" t="s">
        <v>804</v>
      </c>
      <c r="E567" t="s">
        <v>805</v>
      </c>
      <c r="F567" s="9">
        <v>4.87</v>
      </c>
      <c r="G567" s="15">
        <v>888</v>
      </c>
      <c r="H567" s="16">
        <v>43</v>
      </c>
      <c r="I567" s="17">
        <v>1.1000000000000001</v>
      </c>
      <c r="J567" s="7">
        <v>1.29</v>
      </c>
      <c r="K567" s="7">
        <v>1.1100000000000001</v>
      </c>
      <c r="L567" s="14">
        <v>35.9</v>
      </c>
      <c r="M567" s="14">
        <v>38.9</v>
      </c>
      <c r="N567" s="14">
        <v>37</v>
      </c>
      <c r="O567" s="14">
        <v>40.130000000000003</v>
      </c>
      <c r="P567">
        <v>573</v>
      </c>
      <c r="Q567" s="16">
        <v>3540</v>
      </c>
      <c r="R567" s="16">
        <v>1539</v>
      </c>
      <c r="S567" s="16">
        <v>2299</v>
      </c>
      <c r="T567" s="16">
        <v>488</v>
      </c>
      <c r="U567" s="16">
        <v>65</v>
      </c>
      <c r="V567" s="16">
        <v>122</v>
      </c>
      <c r="W567" s="16">
        <v>24</v>
      </c>
      <c r="X567" s="16">
        <v>4326</v>
      </c>
      <c r="Y567" s="16">
        <v>211</v>
      </c>
      <c r="Z567" s="7">
        <v>1.1000000000000001</v>
      </c>
      <c r="AA567" s="7">
        <v>1.28</v>
      </c>
      <c r="AB567" s="16">
        <v>87205</v>
      </c>
      <c r="AC567" s="16">
        <v>10887</v>
      </c>
      <c r="AD567" s="16">
        <v>2006</v>
      </c>
      <c r="AE567" s="16">
        <v>465</v>
      </c>
      <c r="AF567" s="16">
        <v>40452</v>
      </c>
      <c r="AG567" s="16">
        <v>10267</v>
      </c>
      <c r="AH567">
        <v>3</v>
      </c>
      <c r="AI567" t="s">
        <v>18</v>
      </c>
      <c r="AK567">
        <v>2</v>
      </c>
      <c r="AL567">
        <v>7</v>
      </c>
    </row>
    <row r="568" spans="1:38" x14ac:dyDescent="0.2">
      <c r="A568">
        <v>418</v>
      </c>
      <c r="B568">
        <v>335</v>
      </c>
      <c r="C568" t="s">
        <v>396</v>
      </c>
      <c r="D568" t="s">
        <v>19</v>
      </c>
      <c r="E568" t="s">
        <v>400</v>
      </c>
      <c r="F568" s="9">
        <v>10.72</v>
      </c>
      <c r="G568" s="15">
        <v>886</v>
      </c>
      <c r="H568" s="16">
        <v>133</v>
      </c>
      <c r="I568" s="17">
        <v>1.04</v>
      </c>
      <c r="J568" s="7">
        <v>1.1499999999999999</v>
      </c>
      <c r="K568" s="7">
        <v>1.05</v>
      </c>
      <c r="L568" s="14">
        <v>56.3</v>
      </c>
      <c r="M568" s="14">
        <v>58.6</v>
      </c>
      <c r="N568" s="14">
        <v>57</v>
      </c>
      <c r="O568" s="14">
        <v>59.21</v>
      </c>
      <c r="P568">
        <v>264</v>
      </c>
      <c r="Q568" s="16">
        <v>24756</v>
      </c>
      <c r="R568" s="16">
        <v>2974</v>
      </c>
      <c r="S568" s="16">
        <v>4877</v>
      </c>
      <c r="T568" s="16">
        <v>1644</v>
      </c>
      <c r="U568" s="16">
        <v>379</v>
      </c>
      <c r="V568" s="16">
        <v>808</v>
      </c>
      <c r="W568" s="16">
        <v>240</v>
      </c>
      <c r="X568" s="16">
        <v>9495</v>
      </c>
      <c r="Y568" s="16">
        <v>1428</v>
      </c>
      <c r="Z568" s="7">
        <v>1.04</v>
      </c>
      <c r="AA568" s="7">
        <v>1.1499999999999999</v>
      </c>
      <c r="AB568" s="16">
        <v>213602</v>
      </c>
      <c r="AC568" s="16">
        <v>69290</v>
      </c>
      <c r="AD568" s="16">
        <v>1331</v>
      </c>
      <c r="AE568" s="16">
        <v>1005</v>
      </c>
      <c r="AF568" s="16">
        <v>26021</v>
      </c>
      <c r="AG568" s="16">
        <v>20110</v>
      </c>
      <c r="AH568">
        <v>3</v>
      </c>
      <c r="AI568" t="s">
        <v>18</v>
      </c>
      <c r="AK568">
        <v>2</v>
      </c>
      <c r="AL568">
        <v>7</v>
      </c>
    </row>
    <row r="569" spans="1:38" x14ac:dyDescent="0.2">
      <c r="A569">
        <v>419</v>
      </c>
      <c r="B569">
        <v>442</v>
      </c>
      <c r="C569" t="s">
        <v>437</v>
      </c>
      <c r="D569" t="s">
        <v>751</v>
      </c>
      <c r="E569" t="s">
        <v>753</v>
      </c>
      <c r="F569" s="9">
        <v>75.7</v>
      </c>
      <c r="G569" s="15">
        <v>867</v>
      </c>
      <c r="H569" s="16">
        <v>57</v>
      </c>
      <c r="I569" s="17">
        <v>1.02</v>
      </c>
      <c r="J569" s="7">
        <v>1.1299999999999999</v>
      </c>
      <c r="K569" s="7">
        <v>1.03</v>
      </c>
      <c r="L569" s="14">
        <v>47</v>
      </c>
      <c r="M569" s="14">
        <v>47</v>
      </c>
      <c r="N569" s="14">
        <v>47.9</v>
      </c>
      <c r="O569" s="14">
        <v>47.84</v>
      </c>
      <c r="P569">
        <v>537</v>
      </c>
      <c r="Q569" s="16">
        <v>217625</v>
      </c>
      <c r="R569" s="16">
        <v>13720</v>
      </c>
      <c r="S569" s="16">
        <v>32193</v>
      </c>
      <c r="T569" s="16">
        <v>19749</v>
      </c>
      <c r="U569" s="16">
        <v>717</v>
      </c>
      <c r="V569" s="16">
        <v>2317</v>
      </c>
      <c r="W569" s="16">
        <v>1306</v>
      </c>
      <c r="X569" s="16">
        <v>65663</v>
      </c>
      <c r="Y569" s="16">
        <v>4340</v>
      </c>
      <c r="Z569" s="7">
        <v>1.02</v>
      </c>
      <c r="AA569" s="7">
        <v>1.1299999999999999</v>
      </c>
      <c r="AB569" s="16">
        <v>1349083</v>
      </c>
      <c r="AC569" s="16">
        <v>226432</v>
      </c>
      <c r="AD569" s="16">
        <v>26261</v>
      </c>
      <c r="AE569" s="16">
        <v>10782</v>
      </c>
      <c r="AF569" s="16">
        <v>541205</v>
      </c>
      <c r="AG569" s="16">
        <v>237895</v>
      </c>
      <c r="AH569">
        <v>3</v>
      </c>
      <c r="AI569" t="s">
        <v>18</v>
      </c>
      <c r="AK569">
        <v>5</v>
      </c>
      <c r="AL569">
        <v>10</v>
      </c>
    </row>
    <row r="570" spans="1:38" x14ac:dyDescent="0.2">
      <c r="A570">
        <v>420</v>
      </c>
      <c r="B570">
        <v>366</v>
      </c>
      <c r="C570" t="s">
        <v>21</v>
      </c>
      <c r="D570" t="s">
        <v>460</v>
      </c>
      <c r="E570" t="s">
        <v>467</v>
      </c>
      <c r="F570" s="9">
        <v>15.98</v>
      </c>
      <c r="G570" s="15">
        <v>843</v>
      </c>
      <c r="H570" s="16">
        <v>103</v>
      </c>
      <c r="I570" s="17">
        <v>1</v>
      </c>
      <c r="J570" s="7">
        <v>1.06</v>
      </c>
      <c r="K570" s="7">
        <v>1.01</v>
      </c>
      <c r="L570" s="14">
        <v>63.8</v>
      </c>
      <c r="M570" s="14">
        <v>63.5</v>
      </c>
      <c r="N570" s="14">
        <v>63.8</v>
      </c>
      <c r="O570" s="14">
        <v>63.53</v>
      </c>
      <c r="P570">
        <v>315</v>
      </c>
      <c r="Q570" s="16">
        <v>265246</v>
      </c>
      <c r="R570" s="16">
        <v>1008</v>
      </c>
      <c r="S570" s="16">
        <v>7910</v>
      </c>
      <c r="T570" s="16">
        <v>4554</v>
      </c>
      <c r="U570" s="16">
        <v>94</v>
      </c>
      <c r="V570" s="16">
        <v>976</v>
      </c>
      <c r="W570" s="16">
        <v>568</v>
      </c>
      <c r="X570" s="16">
        <v>13472</v>
      </c>
      <c r="Y570" s="16">
        <v>1638</v>
      </c>
      <c r="Z570" s="7">
        <v>1</v>
      </c>
      <c r="AA570" s="7">
        <v>1.06</v>
      </c>
      <c r="AB570" s="16">
        <v>288679</v>
      </c>
      <c r="AC570" s="16">
        <v>77922</v>
      </c>
      <c r="AD570" s="16">
        <v>390</v>
      </c>
      <c r="AE570" s="16">
        <v>389</v>
      </c>
      <c r="AF570" s="16">
        <v>111</v>
      </c>
      <c r="AG570" s="16">
        <v>79</v>
      </c>
      <c r="AH570">
        <v>1</v>
      </c>
      <c r="AI570" t="s">
        <v>18</v>
      </c>
      <c r="AK570">
        <v>3</v>
      </c>
      <c r="AL570">
        <v>5</v>
      </c>
    </row>
    <row r="571" spans="1:38" x14ac:dyDescent="0.2">
      <c r="A571">
        <v>421</v>
      </c>
      <c r="B571">
        <v>388</v>
      </c>
      <c r="C571" t="s">
        <v>374</v>
      </c>
      <c r="D571" t="s">
        <v>19</v>
      </c>
      <c r="E571" t="s">
        <v>375</v>
      </c>
      <c r="F571" s="9">
        <v>16.34</v>
      </c>
      <c r="G571" s="15">
        <v>838</v>
      </c>
      <c r="H571" s="16">
        <v>85</v>
      </c>
      <c r="I571" s="17">
        <v>1.02</v>
      </c>
      <c r="J571" s="7">
        <v>1.1200000000000001</v>
      </c>
      <c r="K571" s="7">
        <v>1.03</v>
      </c>
      <c r="L571" s="14">
        <v>49.2</v>
      </c>
      <c r="M571" s="14">
        <v>49.7</v>
      </c>
      <c r="N571" s="14">
        <v>49.3</v>
      </c>
      <c r="O571" s="14">
        <v>49.76</v>
      </c>
      <c r="P571">
        <v>241</v>
      </c>
      <c r="Q571" s="16">
        <v>47860</v>
      </c>
      <c r="R571" s="16">
        <v>2695</v>
      </c>
      <c r="S571" s="16">
        <v>6291</v>
      </c>
      <c r="T571" s="16">
        <v>4701</v>
      </c>
      <c r="U571" s="16">
        <v>242</v>
      </c>
      <c r="V571" s="16">
        <v>646</v>
      </c>
      <c r="W571" s="16">
        <v>495</v>
      </c>
      <c r="X571" s="16">
        <v>13687</v>
      </c>
      <c r="Y571" s="16">
        <v>1383</v>
      </c>
      <c r="Z571" s="7">
        <v>1.02</v>
      </c>
      <c r="AA571" s="7">
        <v>1.1100000000000001</v>
      </c>
      <c r="AB571" s="16">
        <v>298165</v>
      </c>
      <c r="AC571" s="16">
        <v>73284</v>
      </c>
      <c r="AD571" s="16">
        <v>6866</v>
      </c>
      <c r="AE571" s="16">
        <v>3956</v>
      </c>
      <c r="AF571" s="16">
        <v>144887</v>
      </c>
      <c r="AG571" s="16">
        <v>87857</v>
      </c>
      <c r="AH571">
        <v>3</v>
      </c>
      <c r="AI571" t="s">
        <v>18</v>
      </c>
      <c r="AK571">
        <v>2</v>
      </c>
      <c r="AL571">
        <v>14</v>
      </c>
    </row>
    <row r="572" spans="1:38" x14ac:dyDescent="0.2">
      <c r="A572">
        <v>422</v>
      </c>
      <c r="B572">
        <v>422</v>
      </c>
      <c r="C572" t="s">
        <v>145</v>
      </c>
      <c r="D572" t="s">
        <v>142</v>
      </c>
      <c r="E572" t="s">
        <v>144</v>
      </c>
      <c r="F572" s="9">
        <v>19.2</v>
      </c>
      <c r="G572" s="15">
        <v>833</v>
      </c>
      <c r="H572" s="16">
        <v>64</v>
      </c>
      <c r="I572" s="17">
        <v>1.04</v>
      </c>
      <c r="J572" s="7">
        <v>1.17</v>
      </c>
      <c r="K572" s="7">
        <v>1.05</v>
      </c>
      <c r="L572" s="14">
        <v>60.3</v>
      </c>
      <c r="M572" s="14">
        <v>62.5</v>
      </c>
      <c r="N572" s="14">
        <v>61</v>
      </c>
      <c r="O572" s="14">
        <v>63.06</v>
      </c>
      <c r="P572">
        <v>75</v>
      </c>
      <c r="Q572" s="16">
        <v>46725</v>
      </c>
      <c r="R572" s="16">
        <v>4963</v>
      </c>
      <c r="S572" s="16">
        <v>7784</v>
      </c>
      <c r="T572" s="16">
        <v>3247</v>
      </c>
      <c r="U572" s="16">
        <v>330</v>
      </c>
      <c r="V572" s="16">
        <v>639</v>
      </c>
      <c r="W572" s="16">
        <v>268</v>
      </c>
      <c r="X572" s="16">
        <v>15994</v>
      </c>
      <c r="Y572" s="16">
        <v>1237</v>
      </c>
      <c r="Z572" s="7">
        <v>1.04</v>
      </c>
      <c r="AA572" s="7">
        <v>1.17</v>
      </c>
      <c r="AB572" s="16">
        <v>321764</v>
      </c>
      <c r="AC572" s="16">
        <v>58918</v>
      </c>
      <c r="AD572" s="16">
        <v>339</v>
      </c>
      <c r="AE572" s="16">
        <v>324</v>
      </c>
      <c r="AF572" s="16">
        <v>165</v>
      </c>
      <c r="AG572" s="16">
        <v>1</v>
      </c>
      <c r="AH572">
        <v>3</v>
      </c>
      <c r="AI572" t="s">
        <v>18</v>
      </c>
      <c r="AK572">
        <v>5</v>
      </c>
      <c r="AL572">
        <v>7.9999999999999991</v>
      </c>
    </row>
    <row r="573" spans="1:38" x14ac:dyDescent="0.2">
      <c r="A573">
        <v>423</v>
      </c>
      <c r="B573">
        <v>380</v>
      </c>
      <c r="C573" t="s">
        <v>112</v>
      </c>
      <c r="D573" t="s">
        <v>109</v>
      </c>
      <c r="E573" t="s">
        <v>111</v>
      </c>
      <c r="F573" s="9">
        <v>12.73</v>
      </c>
      <c r="G573" s="15">
        <v>824</v>
      </c>
      <c r="H573" s="16">
        <v>89</v>
      </c>
      <c r="I573" s="17">
        <v>1.05</v>
      </c>
      <c r="J573" s="7">
        <v>1.19</v>
      </c>
      <c r="K573" s="7">
        <v>1.06</v>
      </c>
      <c r="L573" s="14">
        <v>54.6</v>
      </c>
      <c r="M573" s="14">
        <v>56.8</v>
      </c>
      <c r="N573" s="14">
        <v>55.4</v>
      </c>
      <c r="O573" s="14">
        <v>57.64</v>
      </c>
      <c r="P573">
        <v>58</v>
      </c>
      <c r="Q573" s="16">
        <v>25702</v>
      </c>
      <c r="R573" s="16">
        <v>3440</v>
      </c>
      <c r="S573" s="16">
        <v>4971</v>
      </c>
      <c r="T573" s="16">
        <v>2074</v>
      </c>
      <c r="U573" s="16">
        <v>326</v>
      </c>
      <c r="V573" s="16">
        <v>574</v>
      </c>
      <c r="W573" s="16">
        <v>234</v>
      </c>
      <c r="X573" s="16">
        <v>10486</v>
      </c>
      <c r="Y573" s="16">
        <v>1133</v>
      </c>
      <c r="Z573" s="7">
        <v>1.05</v>
      </c>
      <c r="AA573" s="7">
        <v>1.18</v>
      </c>
      <c r="AB573" s="16">
        <v>225874</v>
      </c>
      <c r="AC573" s="16">
        <v>57397</v>
      </c>
      <c r="AD573" s="16">
        <v>2931</v>
      </c>
      <c r="AE573" s="16">
        <v>1964</v>
      </c>
      <c r="AF573" s="16">
        <v>62272</v>
      </c>
      <c r="AG573" s="16">
        <v>43366</v>
      </c>
      <c r="AH573">
        <v>3</v>
      </c>
      <c r="AI573" t="s">
        <v>18</v>
      </c>
      <c r="AK573">
        <v>3</v>
      </c>
      <c r="AL573">
        <v>12</v>
      </c>
    </row>
    <row r="574" spans="1:38" x14ac:dyDescent="0.2">
      <c r="A574">
        <v>424</v>
      </c>
      <c r="B574">
        <v>348</v>
      </c>
      <c r="C574" t="s">
        <v>268</v>
      </c>
      <c r="D574" t="s">
        <v>252</v>
      </c>
      <c r="E574" t="s">
        <v>269</v>
      </c>
      <c r="F574" s="9">
        <v>26.59</v>
      </c>
      <c r="G574" s="15">
        <v>815</v>
      </c>
      <c r="H574" s="16">
        <v>119</v>
      </c>
      <c r="I574" s="17">
        <v>1.03</v>
      </c>
      <c r="J574" s="7">
        <v>1.1100000000000001</v>
      </c>
      <c r="K574" s="7">
        <v>1.04</v>
      </c>
      <c r="L574" s="14">
        <v>60.8</v>
      </c>
      <c r="M574" s="14">
        <v>62.1</v>
      </c>
      <c r="N574" s="14">
        <v>62.1</v>
      </c>
      <c r="O574" s="14">
        <v>63.17</v>
      </c>
      <c r="P574">
        <v>163</v>
      </c>
      <c r="Q574" s="16">
        <v>77849</v>
      </c>
      <c r="R574" s="16">
        <v>5837</v>
      </c>
      <c r="S574" s="16">
        <v>9868</v>
      </c>
      <c r="T574" s="16">
        <v>5975</v>
      </c>
      <c r="U574" s="16">
        <v>710</v>
      </c>
      <c r="V574" s="16">
        <v>1539</v>
      </c>
      <c r="W574" s="16">
        <v>925</v>
      </c>
      <c r="X574" s="16">
        <v>21680</v>
      </c>
      <c r="Y574" s="16">
        <v>3175</v>
      </c>
      <c r="Z574" s="7">
        <v>1.02</v>
      </c>
      <c r="AA574" s="7">
        <v>1.1000000000000001</v>
      </c>
      <c r="AB574" s="16">
        <v>481556</v>
      </c>
      <c r="AC574" s="16">
        <v>151482</v>
      </c>
      <c r="AD574" s="16">
        <v>1252</v>
      </c>
      <c r="AE574" s="16">
        <v>998</v>
      </c>
      <c r="AF574" s="16">
        <v>1780</v>
      </c>
      <c r="AG574" s="16">
        <v>248</v>
      </c>
      <c r="AH574">
        <v>3</v>
      </c>
      <c r="AI574" t="s">
        <v>18</v>
      </c>
      <c r="AK574">
        <v>4</v>
      </c>
      <c r="AL574">
        <v>6</v>
      </c>
    </row>
    <row r="575" spans="1:38" x14ac:dyDescent="0.2">
      <c r="A575">
        <v>425</v>
      </c>
      <c r="B575">
        <v>437</v>
      </c>
      <c r="C575" t="s">
        <v>154</v>
      </c>
      <c r="D575" t="s">
        <v>731</v>
      </c>
      <c r="E575" t="s">
        <v>100</v>
      </c>
      <c r="F575" s="9">
        <v>5.05</v>
      </c>
      <c r="G575" s="15">
        <v>806</v>
      </c>
      <c r="H575" s="16">
        <v>58</v>
      </c>
      <c r="I575" s="17">
        <v>1.04</v>
      </c>
      <c r="J575" s="7">
        <v>1.18</v>
      </c>
      <c r="K575" s="7">
        <v>1.06</v>
      </c>
      <c r="L575" s="14">
        <v>47.8</v>
      </c>
      <c r="M575" s="14">
        <v>49.3</v>
      </c>
      <c r="N575" s="14">
        <v>48.6</v>
      </c>
      <c r="O575" s="14">
        <v>50</v>
      </c>
      <c r="P575">
        <v>525</v>
      </c>
      <c r="Q575" s="16">
        <v>7069</v>
      </c>
      <c r="R575" s="16">
        <v>934</v>
      </c>
      <c r="S575" s="16">
        <v>1872</v>
      </c>
      <c r="T575" s="16">
        <v>1262</v>
      </c>
      <c r="U575" s="16">
        <v>62</v>
      </c>
      <c r="V575" s="16">
        <v>142</v>
      </c>
      <c r="W575" s="16">
        <v>90</v>
      </c>
      <c r="X575" s="16">
        <v>4069</v>
      </c>
      <c r="Y575" s="16">
        <v>295</v>
      </c>
      <c r="Z575" s="7">
        <v>1.04</v>
      </c>
      <c r="AA575" s="7">
        <v>1.17</v>
      </c>
      <c r="AB575" s="16">
        <v>84613</v>
      </c>
      <c r="AC575" s="16">
        <v>15451</v>
      </c>
      <c r="AD575" s="16">
        <v>1754</v>
      </c>
      <c r="AE575" s="16">
        <v>765</v>
      </c>
      <c r="AF575" s="16">
        <v>36297</v>
      </c>
      <c r="AG575" s="16">
        <v>16928</v>
      </c>
      <c r="AH575">
        <v>3</v>
      </c>
      <c r="AI575" t="s">
        <v>18</v>
      </c>
      <c r="AK575">
        <v>4</v>
      </c>
      <c r="AL575">
        <v>6</v>
      </c>
    </row>
    <row r="576" spans="1:38" x14ac:dyDescent="0.2">
      <c r="A576">
        <v>426</v>
      </c>
      <c r="B576">
        <v>404</v>
      </c>
      <c r="C576" t="s">
        <v>99</v>
      </c>
      <c r="D576" t="s">
        <v>527</v>
      </c>
      <c r="E576" t="s">
        <v>530</v>
      </c>
      <c r="F576" s="9">
        <v>10.58</v>
      </c>
      <c r="G576" s="15">
        <v>784</v>
      </c>
      <c r="H576" s="16">
        <v>75</v>
      </c>
      <c r="I576" s="17">
        <v>1.05</v>
      </c>
      <c r="J576" s="7">
        <v>1.19</v>
      </c>
      <c r="K576" s="7">
        <v>1.06</v>
      </c>
      <c r="L576" s="14">
        <v>58.6</v>
      </c>
      <c r="M576" s="14">
        <v>61.1</v>
      </c>
      <c r="N576" s="14">
        <v>58.7</v>
      </c>
      <c r="O576" s="14">
        <v>61.14</v>
      </c>
      <c r="P576">
        <v>371</v>
      </c>
      <c r="Q576" s="16">
        <v>19160</v>
      </c>
      <c r="R576" s="16">
        <v>2521</v>
      </c>
      <c r="S576" s="16">
        <v>4291</v>
      </c>
      <c r="T576" s="16">
        <v>1489</v>
      </c>
      <c r="U576" s="16">
        <v>201</v>
      </c>
      <c r="V576" s="16">
        <v>447</v>
      </c>
      <c r="W576" s="16">
        <v>149</v>
      </c>
      <c r="X576" s="16">
        <v>8301</v>
      </c>
      <c r="Y576" s="16">
        <v>796</v>
      </c>
      <c r="Z576" s="7">
        <v>1.05</v>
      </c>
      <c r="AA576" s="7">
        <v>1.19</v>
      </c>
      <c r="AB576" s="16">
        <v>171820</v>
      </c>
      <c r="AC576" s="16">
        <v>38050</v>
      </c>
      <c r="AD576" s="16">
        <v>333</v>
      </c>
      <c r="AE576" s="16">
        <v>278</v>
      </c>
      <c r="AF576" s="16">
        <v>2192</v>
      </c>
      <c r="AG576" s="16">
        <v>1247</v>
      </c>
      <c r="AH576">
        <v>3</v>
      </c>
      <c r="AI576" t="s">
        <v>18</v>
      </c>
      <c r="AK576">
        <v>2</v>
      </c>
      <c r="AL576">
        <v>7</v>
      </c>
    </row>
    <row r="577" spans="1:38" x14ac:dyDescent="0.2">
      <c r="A577">
        <v>427</v>
      </c>
      <c r="B577">
        <v>413</v>
      </c>
      <c r="C577" t="s">
        <v>99</v>
      </c>
      <c r="D577" t="s">
        <v>19</v>
      </c>
      <c r="E577" t="s">
        <v>394</v>
      </c>
      <c r="F577" s="9">
        <v>19.91</v>
      </c>
      <c r="G577" s="15">
        <v>783</v>
      </c>
      <c r="H577" s="16">
        <v>67</v>
      </c>
      <c r="I577" s="17">
        <v>1.01</v>
      </c>
      <c r="J577" s="7">
        <v>1.07</v>
      </c>
      <c r="K577" s="7">
        <v>1.03</v>
      </c>
      <c r="L577" s="14">
        <v>57.9</v>
      </c>
      <c r="M577" s="14">
        <v>58.4</v>
      </c>
      <c r="N577" s="14">
        <v>58.3</v>
      </c>
      <c r="O577" s="14">
        <v>58.85</v>
      </c>
      <c r="P577">
        <v>260</v>
      </c>
      <c r="Q577" s="16">
        <v>78341</v>
      </c>
      <c r="R577" s="16">
        <v>4144</v>
      </c>
      <c r="S577" s="16">
        <v>7173</v>
      </c>
      <c r="T577" s="16">
        <v>4279</v>
      </c>
      <c r="U577" s="16">
        <v>300</v>
      </c>
      <c r="V577" s="16">
        <v>649</v>
      </c>
      <c r="W577" s="16">
        <v>380</v>
      </c>
      <c r="X577" s="16">
        <v>15596</v>
      </c>
      <c r="Y577" s="16">
        <v>1329</v>
      </c>
      <c r="Z577" s="7">
        <v>1.01</v>
      </c>
      <c r="AA577" s="7">
        <v>1.07</v>
      </c>
      <c r="AB577" s="16">
        <v>321657</v>
      </c>
      <c r="AC577" s="16">
        <v>64122</v>
      </c>
      <c r="AD577" s="16">
        <v>2493</v>
      </c>
      <c r="AE577" s="16">
        <v>752</v>
      </c>
      <c r="AF577" s="16">
        <v>45792</v>
      </c>
      <c r="AG577" s="16">
        <v>12855</v>
      </c>
      <c r="AH577">
        <v>3</v>
      </c>
      <c r="AI577" t="s">
        <v>18</v>
      </c>
      <c r="AK577">
        <v>2</v>
      </c>
      <c r="AL577">
        <v>7</v>
      </c>
    </row>
    <row r="578" spans="1:38" x14ac:dyDescent="0.2">
      <c r="A578">
        <v>428</v>
      </c>
      <c r="B578">
        <v>511</v>
      </c>
      <c r="C578" t="s">
        <v>99</v>
      </c>
      <c r="D578" t="s">
        <v>841</v>
      </c>
      <c r="E578" t="s">
        <v>842</v>
      </c>
      <c r="F578" s="9">
        <v>11.46</v>
      </c>
      <c r="G578" s="15">
        <v>780</v>
      </c>
      <c r="H578" s="16">
        <v>30</v>
      </c>
      <c r="I578" s="17">
        <v>1.23</v>
      </c>
      <c r="J578" s="7">
        <v>1.77</v>
      </c>
      <c r="K578" s="7">
        <v>1.3</v>
      </c>
      <c r="L578" s="14">
        <v>19.100000000000001</v>
      </c>
      <c r="M578" s="14">
        <v>22</v>
      </c>
      <c r="N578" s="14">
        <v>19.8</v>
      </c>
      <c r="O578" s="14">
        <v>22.63</v>
      </c>
      <c r="P578">
        <v>600</v>
      </c>
      <c r="Q578" s="16">
        <v>5439</v>
      </c>
      <c r="R578" s="16">
        <v>3466</v>
      </c>
      <c r="S578" s="16">
        <v>4177</v>
      </c>
      <c r="T578" s="16">
        <v>1300</v>
      </c>
      <c r="U578" s="16">
        <v>117</v>
      </c>
      <c r="V578" s="16">
        <v>175</v>
      </c>
      <c r="W578" s="16">
        <v>50</v>
      </c>
      <c r="X578" s="16">
        <v>8943</v>
      </c>
      <c r="Y578" s="16">
        <v>342</v>
      </c>
      <c r="Z578" s="7">
        <v>1.22</v>
      </c>
      <c r="AA578" s="7">
        <v>1.74</v>
      </c>
      <c r="AB578" s="16">
        <v>176031</v>
      </c>
      <c r="AC578" s="16">
        <v>16831</v>
      </c>
      <c r="AD578" s="16">
        <v>3408</v>
      </c>
      <c r="AE578" s="16">
        <v>356</v>
      </c>
      <c r="AF578" s="16">
        <v>67572</v>
      </c>
      <c r="AG578" s="16">
        <v>7768</v>
      </c>
      <c r="AH578">
        <v>3</v>
      </c>
      <c r="AI578" t="s">
        <v>18</v>
      </c>
      <c r="AK578">
        <v>2</v>
      </c>
      <c r="AL578">
        <v>7</v>
      </c>
    </row>
    <row r="579" spans="1:38" x14ac:dyDescent="0.2">
      <c r="A579">
        <v>429</v>
      </c>
      <c r="B579">
        <v>426</v>
      </c>
      <c r="C579" t="s">
        <v>360</v>
      </c>
      <c r="D579" t="s">
        <v>740</v>
      </c>
      <c r="E579" t="s">
        <v>742</v>
      </c>
      <c r="F579" s="9">
        <v>6.08</v>
      </c>
      <c r="G579" s="15">
        <v>775</v>
      </c>
      <c r="H579" s="16">
        <v>63</v>
      </c>
      <c r="I579" s="17">
        <v>1.06</v>
      </c>
      <c r="J579" s="7">
        <v>1.22</v>
      </c>
      <c r="K579" s="7">
        <v>1.07</v>
      </c>
      <c r="L579" s="14">
        <v>37.1</v>
      </c>
      <c r="M579" s="14">
        <v>38.700000000000003</v>
      </c>
      <c r="N579" s="14">
        <v>37.4</v>
      </c>
      <c r="O579" s="14">
        <v>38.89</v>
      </c>
      <c r="P579">
        <v>530</v>
      </c>
      <c r="Q579" s="16">
        <v>6751</v>
      </c>
      <c r="R579" s="16">
        <v>1579</v>
      </c>
      <c r="S579" s="16">
        <v>2193</v>
      </c>
      <c r="T579" s="16">
        <v>935</v>
      </c>
      <c r="U579" s="16">
        <v>112</v>
      </c>
      <c r="V579" s="16">
        <v>189</v>
      </c>
      <c r="W579" s="16">
        <v>83</v>
      </c>
      <c r="X579" s="16">
        <v>4707</v>
      </c>
      <c r="Y579" s="16">
        <v>384</v>
      </c>
      <c r="Z579" s="7">
        <v>1.05</v>
      </c>
      <c r="AA579" s="7">
        <v>1.21</v>
      </c>
      <c r="AB579" s="16">
        <v>100148</v>
      </c>
      <c r="AC579" s="16">
        <v>19970</v>
      </c>
      <c r="AD579" s="16">
        <v>2531</v>
      </c>
      <c r="AE579" s="16">
        <v>917</v>
      </c>
      <c r="AF579" s="16">
        <v>51940</v>
      </c>
      <c r="AG579" s="16">
        <v>20314</v>
      </c>
      <c r="AH579">
        <v>3</v>
      </c>
      <c r="AI579" t="s">
        <v>18</v>
      </c>
      <c r="AK579">
        <v>5</v>
      </c>
      <c r="AL579">
        <v>9</v>
      </c>
    </row>
    <row r="580" spans="1:38" x14ac:dyDescent="0.2">
      <c r="A580">
        <v>430</v>
      </c>
      <c r="B580">
        <v>410</v>
      </c>
      <c r="C580" t="s">
        <v>145</v>
      </c>
      <c r="D580" t="s">
        <v>677</v>
      </c>
      <c r="E580" t="s">
        <v>679</v>
      </c>
      <c r="F580" s="9">
        <v>14.59</v>
      </c>
      <c r="G580" s="15">
        <v>761</v>
      </c>
      <c r="H580" s="16">
        <v>71</v>
      </c>
      <c r="I580" s="17">
        <v>1.06</v>
      </c>
      <c r="J580" s="7">
        <v>1.19</v>
      </c>
      <c r="K580" s="7">
        <v>1.07</v>
      </c>
      <c r="L580" s="14">
        <v>52.5</v>
      </c>
      <c r="M580" s="14">
        <v>55.1</v>
      </c>
      <c r="N580" s="14">
        <v>54.5</v>
      </c>
      <c r="O580" s="14">
        <v>56.87</v>
      </c>
      <c r="P580">
        <v>484</v>
      </c>
      <c r="Q580" s="16">
        <v>19515</v>
      </c>
      <c r="R580" s="16">
        <v>3544</v>
      </c>
      <c r="S580" s="16">
        <v>5577</v>
      </c>
      <c r="T580" s="16">
        <v>1983</v>
      </c>
      <c r="U580" s="16">
        <v>281</v>
      </c>
      <c r="V580" s="16">
        <v>558</v>
      </c>
      <c r="W580" s="16">
        <v>193</v>
      </c>
      <c r="X580" s="16">
        <v>11104</v>
      </c>
      <c r="Y580" s="16">
        <v>1033</v>
      </c>
      <c r="Z580" s="7">
        <v>1.05</v>
      </c>
      <c r="AA580" s="7">
        <v>1.17</v>
      </c>
      <c r="AB580" s="16">
        <v>232595</v>
      </c>
      <c r="AC580" s="16">
        <v>50779</v>
      </c>
      <c r="AD580" s="16">
        <v>2316</v>
      </c>
      <c r="AE580" s="16">
        <v>1072</v>
      </c>
      <c r="AF580" s="16">
        <v>47112</v>
      </c>
      <c r="AG580" s="16">
        <v>22732</v>
      </c>
      <c r="AH580">
        <v>3</v>
      </c>
      <c r="AI580" t="s">
        <v>18</v>
      </c>
      <c r="AK580">
        <v>5</v>
      </c>
      <c r="AL580">
        <v>7.9999999999999991</v>
      </c>
    </row>
    <row r="581" spans="1:38" x14ac:dyDescent="0.2">
      <c r="A581">
        <v>431</v>
      </c>
      <c r="B581">
        <v>369</v>
      </c>
      <c r="C581" t="s">
        <v>59</v>
      </c>
      <c r="D581" t="s">
        <v>421</v>
      </c>
      <c r="E581" t="s">
        <v>422</v>
      </c>
      <c r="F581" s="9">
        <v>5.61</v>
      </c>
      <c r="G581" s="15">
        <v>754</v>
      </c>
      <c r="H581" s="16">
        <v>98</v>
      </c>
      <c r="I581" s="17">
        <v>1.03</v>
      </c>
      <c r="J581" s="7">
        <v>1.27</v>
      </c>
      <c r="K581" s="7">
        <v>1.05</v>
      </c>
      <c r="L581" s="14">
        <v>49.4</v>
      </c>
      <c r="M581" s="14">
        <v>48.5</v>
      </c>
      <c r="N581" s="14">
        <v>49.5</v>
      </c>
      <c r="O581" s="14">
        <v>48.14</v>
      </c>
      <c r="P581">
        <v>277</v>
      </c>
      <c r="Q581" s="16">
        <v>3950</v>
      </c>
      <c r="R581" s="16">
        <v>411</v>
      </c>
      <c r="S581" s="16">
        <v>1968</v>
      </c>
      <c r="T581" s="16">
        <v>1854</v>
      </c>
      <c r="U581" s="16">
        <v>42</v>
      </c>
      <c r="V581" s="16">
        <v>261</v>
      </c>
      <c r="W581" s="16">
        <v>248</v>
      </c>
      <c r="X581" s="16">
        <v>4233</v>
      </c>
      <c r="Y581" s="16">
        <v>552</v>
      </c>
      <c r="Z581" s="7">
        <v>1.03</v>
      </c>
      <c r="AA581" s="7">
        <v>1.27</v>
      </c>
      <c r="AB581" s="16">
        <v>95952</v>
      </c>
      <c r="AC581" s="16">
        <v>27858</v>
      </c>
      <c r="AD581" s="16">
        <v>2197</v>
      </c>
      <c r="AE581" s="16">
        <v>917</v>
      </c>
      <c r="AF581" s="16">
        <v>45270</v>
      </c>
      <c r="AG581" s="16">
        <v>20234</v>
      </c>
      <c r="AH581">
        <v>3</v>
      </c>
      <c r="AI581" t="s">
        <v>18</v>
      </c>
      <c r="AK581">
        <v>4</v>
      </c>
      <c r="AL581">
        <v>6</v>
      </c>
    </row>
    <row r="582" spans="1:38" x14ac:dyDescent="0.2">
      <c r="A582">
        <v>432</v>
      </c>
      <c r="B582">
        <v>527</v>
      </c>
      <c r="C582" t="s">
        <v>44</v>
      </c>
      <c r="D582" t="s">
        <v>316</v>
      </c>
      <c r="E582" t="s">
        <v>327</v>
      </c>
      <c r="F582" s="9">
        <v>7.38</v>
      </c>
      <c r="G582" s="15">
        <v>753</v>
      </c>
      <c r="H582" s="16">
        <v>25</v>
      </c>
      <c r="I582" s="17">
        <v>1.05</v>
      </c>
      <c r="J582" s="7">
        <v>1.31</v>
      </c>
      <c r="K582" s="7">
        <v>1.07</v>
      </c>
      <c r="L582" s="14">
        <v>35.299999999999997</v>
      </c>
      <c r="M582" s="14">
        <v>36.299999999999997</v>
      </c>
      <c r="N582" s="14">
        <v>34.6</v>
      </c>
      <c r="O582" s="14">
        <v>35.64</v>
      </c>
      <c r="P582">
        <v>203</v>
      </c>
      <c r="Q582" s="16">
        <v>5627</v>
      </c>
      <c r="R582" s="16">
        <v>1275</v>
      </c>
      <c r="S582" s="16">
        <v>2947</v>
      </c>
      <c r="T582" s="16">
        <v>1334</v>
      </c>
      <c r="U582" s="16">
        <v>35</v>
      </c>
      <c r="V582" s="16">
        <v>103</v>
      </c>
      <c r="W582" s="16">
        <v>44</v>
      </c>
      <c r="X582" s="16">
        <v>5556</v>
      </c>
      <c r="Y582" s="16">
        <v>182</v>
      </c>
      <c r="Z582" s="7">
        <v>1.05</v>
      </c>
      <c r="AA582" s="7">
        <v>1.32</v>
      </c>
      <c r="AB582" s="16">
        <v>108581</v>
      </c>
      <c r="AC582" s="16">
        <v>9307</v>
      </c>
      <c r="AD582" s="16">
        <v>2167</v>
      </c>
      <c r="AE582" s="16">
        <v>354</v>
      </c>
      <c r="AF582" s="16">
        <v>43278</v>
      </c>
      <c r="AG582" s="16">
        <v>7767</v>
      </c>
      <c r="AH582">
        <v>3</v>
      </c>
      <c r="AI582" t="s">
        <v>18</v>
      </c>
      <c r="AJ582">
        <v>1</v>
      </c>
      <c r="AK582">
        <v>1</v>
      </c>
      <c r="AL582">
        <v>1.9999999999999998</v>
      </c>
    </row>
    <row r="583" spans="1:38" x14ac:dyDescent="0.2">
      <c r="A583">
        <v>433</v>
      </c>
      <c r="B583">
        <v>432</v>
      </c>
      <c r="C583" t="s">
        <v>145</v>
      </c>
      <c r="D583" t="s">
        <v>845</v>
      </c>
      <c r="E583" t="s">
        <v>850</v>
      </c>
      <c r="F583" s="9">
        <v>25.97</v>
      </c>
      <c r="G583" s="15">
        <v>731</v>
      </c>
      <c r="H583" s="16">
        <v>60</v>
      </c>
      <c r="I583" s="17">
        <v>1.03</v>
      </c>
      <c r="J583" s="7">
        <v>1.1100000000000001</v>
      </c>
      <c r="K583" s="7">
        <v>1.04</v>
      </c>
      <c r="L583" s="14">
        <v>58</v>
      </c>
      <c r="M583" s="14">
        <v>59.1</v>
      </c>
      <c r="N583" s="14">
        <v>58.6</v>
      </c>
      <c r="O583" s="14">
        <v>59.69</v>
      </c>
      <c r="P583">
        <v>607</v>
      </c>
      <c r="Q583" s="16">
        <v>67671</v>
      </c>
      <c r="R583" s="16">
        <v>5105</v>
      </c>
      <c r="S583" s="16">
        <v>8231</v>
      </c>
      <c r="T583" s="16">
        <v>5660</v>
      </c>
      <c r="U583" s="16">
        <v>372</v>
      </c>
      <c r="V583" s="16">
        <v>703</v>
      </c>
      <c r="W583" s="16">
        <v>481</v>
      </c>
      <c r="X583" s="16">
        <v>18995</v>
      </c>
      <c r="Y583" s="16">
        <v>1556</v>
      </c>
      <c r="Z583" s="7">
        <v>1.02</v>
      </c>
      <c r="AA583" s="7">
        <v>1.1100000000000001</v>
      </c>
      <c r="AB583" s="16">
        <v>391109</v>
      </c>
      <c r="AC583" s="16">
        <v>76848</v>
      </c>
      <c r="AD583" s="16">
        <v>3607</v>
      </c>
      <c r="AE583" s="16">
        <v>1743</v>
      </c>
      <c r="AF583" s="16">
        <v>73468</v>
      </c>
      <c r="AG583" s="16">
        <v>36982</v>
      </c>
      <c r="AH583">
        <v>3</v>
      </c>
      <c r="AI583" t="s">
        <v>18</v>
      </c>
      <c r="AK583">
        <v>5</v>
      </c>
      <c r="AL583">
        <v>7.9999999999999991</v>
      </c>
    </row>
    <row r="584" spans="1:38" x14ac:dyDescent="0.2">
      <c r="A584">
        <v>435</v>
      </c>
      <c r="B584">
        <v>420</v>
      </c>
      <c r="C584" t="s">
        <v>99</v>
      </c>
      <c r="D584" t="s">
        <v>19</v>
      </c>
      <c r="E584" t="s">
        <v>390</v>
      </c>
      <c r="F584" s="9">
        <v>8.76</v>
      </c>
      <c r="G584" s="15">
        <v>718</v>
      </c>
      <c r="H584" s="16">
        <v>65</v>
      </c>
      <c r="I584" s="17">
        <v>1.01</v>
      </c>
      <c r="J584" s="7">
        <v>1.07</v>
      </c>
      <c r="K584" s="7">
        <v>1.02</v>
      </c>
      <c r="L584" s="14">
        <v>58.8</v>
      </c>
      <c r="M584" s="14">
        <v>59.1</v>
      </c>
      <c r="N584" s="14">
        <v>58.7</v>
      </c>
      <c r="O584" s="14">
        <v>59.04</v>
      </c>
      <c r="P584">
        <v>256</v>
      </c>
      <c r="Q584" s="16">
        <v>36746</v>
      </c>
      <c r="R584" s="16">
        <v>1435</v>
      </c>
      <c r="S584" s="16">
        <v>3265</v>
      </c>
      <c r="T584" s="16">
        <v>1587</v>
      </c>
      <c r="U584" s="16">
        <v>109</v>
      </c>
      <c r="V584" s="16">
        <v>310</v>
      </c>
      <c r="W584" s="16">
        <v>148</v>
      </c>
      <c r="X584" s="16">
        <v>6287</v>
      </c>
      <c r="Y584" s="16">
        <v>568</v>
      </c>
      <c r="Z584" s="7">
        <v>1.01</v>
      </c>
      <c r="AA584" s="7">
        <v>1.07</v>
      </c>
      <c r="AB584" s="16">
        <v>130356</v>
      </c>
      <c r="AC584" s="16">
        <v>27760</v>
      </c>
      <c r="AD584" s="16">
        <v>874</v>
      </c>
      <c r="AE584" s="16">
        <v>501</v>
      </c>
      <c r="AF584" s="16">
        <v>16256</v>
      </c>
      <c r="AG584" s="16">
        <v>9301</v>
      </c>
      <c r="AH584">
        <v>3</v>
      </c>
      <c r="AI584" t="s">
        <v>18</v>
      </c>
      <c r="AK584">
        <v>2</v>
      </c>
      <c r="AL584">
        <v>7</v>
      </c>
    </row>
    <row r="585" spans="1:38" x14ac:dyDescent="0.2">
      <c r="A585">
        <v>436</v>
      </c>
      <c r="B585">
        <v>372</v>
      </c>
      <c r="C585" t="s">
        <v>108</v>
      </c>
      <c r="D585" t="s">
        <v>106</v>
      </c>
      <c r="E585" t="s">
        <v>107</v>
      </c>
      <c r="F585" s="9">
        <v>35.67</v>
      </c>
      <c r="G585" s="15">
        <v>713</v>
      </c>
      <c r="H585" s="16">
        <v>97</v>
      </c>
      <c r="I585" s="17">
        <v>1.02</v>
      </c>
      <c r="J585" s="7">
        <v>1.1299999999999999</v>
      </c>
      <c r="K585" s="7">
        <v>1.04</v>
      </c>
      <c r="L585" s="14">
        <v>59.7</v>
      </c>
      <c r="M585" s="14">
        <v>60.8</v>
      </c>
      <c r="N585" s="14">
        <v>59.8</v>
      </c>
      <c r="O585" s="14">
        <v>61.12</v>
      </c>
      <c r="P585">
        <v>56</v>
      </c>
      <c r="Q585" s="16">
        <v>93986</v>
      </c>
      <c r="R585" s="16">
        <v>5592</v>
      </c>
      <c r="S585" s="16">
        <v>12777</v>
      </c>
      <c r="T585" s="16">
        <v>7056</v>
      </c>
      <c r="U585" s="16">
        <v>700</v>
      </c>
      <c r="V585" s="16">
        <v>1835</v>
      </c>
      <c r="W585" s="16">
        <v>927</v>
      </c>
      <c r="X585" s="16">
        <v>25425</v>
      </c>
      <c r="Y585" s="16">
        <v>3462</v>
      </c>
      <c r="Z585" s="7">
        <v>1.03</v>
      </c>
      <c r="AA585" s="7">
        <v>1.1399999999999999</v>
      </c>
      <c r="AB585" s="16">
        <v>559955</v>
      </c>
      <c r="AC585" s="16">
        <v>168379</v>
      </c>
      <c r="AD585" s="16">
        <v>2880</v>
      </c>
      <c r="AE585" s="16">
        <v>2675</v>
      </c>
      <c r="AF585" s="16">
        <v>37368</v>
      </c>
      <c r="AG585" s="16">
        <v>43375</v>
      </c>
      <c r="AH585">
        <v>3</v>
      </c>
      <c r="AI585" t="s">
        <v>18</v>
      </c>
      <c r="AK585">
        <v>3</v>
      </c>
      <c r="AL585">
        <v>12</v>
      </c>
    </row>
    <row r="586" spans="1:38" x14ac:dyDescent="0.2">
      <c r="A586">
        <v>437</v>
      </c>
      <c r="B586">
        <v>455</v>
      </c>
      <c r="C586" t="s">
        <v>268</v>
      </c>
      <c r="D586" t="s">
        <v>913</v>
      </c>
      <c r="E586" t="s">
        <v>917</v>
      </c>
      <c r="F586" s="9">
        <v>28.94</v>
      </c>
      <c r="G586" s="15">
        <v>695</v>
      </c>
      <c r="H586" s="16">
        <v>52</v>
      </c>
      <c r="I586" s="17">
        <v>1.04</v>
      </c>
      <c r="J586" s="7">
        <v>1.1299999999999999</v>
      </c>
      <c r="K586" s="7">
        <v>1.07</v>
      </c>
      <c r="L586" s="14">
        <v>54.1</v>
      </c>
      <c r="M586" s="14">
        <v>55.3</v>
      </c>
      <c r="N586" s="14">
        <v>58.3</v>
      </c>
      <c r="O586" s="14">
        <v>59.29</v>
      </c>
      <c r="P586">
        <v>657</v>
      </c>
      <c r="Q586" s="16">
        <v>29761</v>
      </c>
      <c r="R586" s="16">
        <v>5259</v>
      </c>
      <c r="S586" s="16">
        <v>9783</v>
      </c>
      <c r="T586" s="16">
        <v>5069</v>
      </c>
      <c r="U586" s="16">
        <v>330</v>
      </c>
      <c r="V586" s="16">
        <v>787</v>
      </c>
      <c r="W586" s="16">
        <v>385</v>
      </c>
      <c r="X586" s="16">
        <v>20111</v>
      </c>
      <c r="Y586" s="16">
        <v>1502</v>
      </c>
      <c r="Z586" s="7">
        <v>1.03</v>
      </c>
      <c r="AA586" s="7">
        <v>1.1100000000000001</v>
      </c>
      <c r="AB586" s="16">
        <v>417415</v>
      </c>
      <c r="AC586" s="16">
        <v>73084</v>
      </c>
      <c r="AD586" s="16">
        <v>7710</v>
      </c>
      <c r="AE586" s="16">
        <v>1155</v>
      </c>
      <c r="AF586" s="16">
        <v>147619</v>
      </c>
      <c r="AG586" s="16">
        <v>21818</v>
      </c>
      <c r="AH586">
        <v>3</v>
      </c>
      <c r="AI586" t="s">
        <v>18</v>
      </c>
      <c r="AK586">
        <v>4</v>
      </c>
      <c r="AL586">
        <v>6</v>
      </c>
    </row>
    <row r="587" spans="1:38" x14ac:dyDescent="0.2">
      <c r="A587">
        <v>438</v>
      </c>
      <c r="B587">
        <v>382</v>
      </c>
      <c r="C587" t="s">
        <v>62</v>
      </c>
      <c r="D587" t="s">
        <v>28</v>
      </c>
      <c r="E587" t="s">
        <v>64</v>
      </c>
      <c r="F587" s="9">
        <v>13.26</v>
      </c>
      <c r="G587" s="15">
        <v>694</v>
      </c>
      <c r="H587" s="16">
        <v>88</v>
      </c>
      <c r="I587" s="17">
        <v>1.05</v>
      </c>
      <c r="J587" s="7">
        <v>1.1499999999999999</v>
      </c>
      <c r="K587" s="7">
        <v>1.07</v>
      </c>
      <c r="L587" s="14">
        <v>57</v>
      </c>
      <c r="M587" s="14">
        <v>59.2</v>
      </c>
      <c r="N587" s="14">
        <v>58.9</v>
      </c>
      <c r="O587" s="14">
        <v>60.85</v>
      </c>
      <c r="P587">
        <v>34</v>
      </c>
      <c r="Q587" s="16">
        <v>17647</v>
      </c>
      <c r="R587" s="16">
        <v>2973</v>
      </c>
      <c r="S587" s="16">
        <v>4390</v>
      </c>
      <c r="T587" s="16">
        <v>1845</v>
      </c>
      <c r="U587" s="16">
        <v>332</v>
      </c>
      <c r="V587" s="16">
        <v>599</v>
      </c>
      <c r="W587" s="16">
        <v>241</v>
      </c>
      <c r="X587" s="16">
        <v>9208</v>
      </c>
      <c r="Y587" s="16">
        <v>1172</v>
      </c>
      <c r="Z587" s="7">
        <v>1.04</v>
      </c>
      <c r="AA587" s="7">
        <v>1.1399999999999999</v>
      </c>
      <c r="AB587" s="16">
        <v>202520</v>
      </c>
      <c r="AC587" s="16">
        <v>56697</v>
      </c>
      <c r="AD587" s="16">
        <v>2115</v>
      </c>
      <c r="AE587" s="16">
        <v>748</v>
      </c>
      <c r="AF587" s="16">
        <v>37252</v>
      </c>
      <c r="AG587" s="16">
        <v>12229</v>
      </c>
      <c r="AH587">
        <v>3</v>
      </c>
      <c r="AI587" t="s">
        <v>18</v>
      </c>
      <c r="AK587">
        <v>4</v>
      </c>
      <c r="AL587">
        <v>6</v>
      </c>
    </row>
    <row r="588" spans="1:38" x14ac:dyDescent="0.2">
      <c r="A588">
        <v>439</v>
      </c>
      <c r="B588">
        <v>343</v>
      </c>
      <c r="C588" t="s">
        <v>197</v>
      </c>
      <c r="D588" t="s">
        <v>190</v>
      </c>
      <c r="E588" t="s">
        <v>196</v>
      </c>
      <c r="F588" s="9">
        <v>3.34</v>
      </c>
      <c r="G588" s="15">
        <v>677</v>
      </c>
      <c r="H588" s="16">
        <v>126</v>
      </c>
      <c r="I588" s="17">
        <v>1.01</v>
      </c>
      <c r="J588" s="7">
        <v>1.07</v>
      </c>
      <c r="K588" s="7">
        <v>1.02</v>
      </c>
      <c r="L588" s="14">
        <v>64</v>
      </c>
      <c r="M588" s="14">
        <v>64.3</v>
      </c>
      <c r="N588" s="14">
        <v>64</v>
      </c>
      <c r="O588" s="14">
        <v>64.34</v>
      </c>
      <c r="P588">
        <v>108</v>
      </c>
      <c r="Q588" s="16">
        <v>37884</v>
      </c>
      <c r="R588" s="16">
        <v>684</v>
      </c>
      <c r="S588" s="16">
        <v>901</v>
      </c>
      <c r="T588" s="16">
        <v>673</v>
      </c>
      <c r="U588" s="16">
        <v>91</v>
      </c>
      <c r="V588" s="16">
        <v>189</v>
      </c>
      <c r="W588" s="16">
        <v>140</v>
      </c>
      <c r="X588" s="16">
        <v>2258</v>
      </c>
      <c r="Y588" s="16">
        <v>420</v>
      </c>
      <c r="Z588" s="7">
        <v>1.01</v>
      </c>
      <c r="AA588" s="7">
        <v>1.06</v>
      </c>
      <c r="AB588" s="16">
        <v>52600</v>
      </c>
      <c r="AC588" s="16">
        <v>19871</v>
      </c>
      <c r="AD588" s="16">
        <v>43</v>
      </c>
      <c r="AE588" s="16">
        <v>43</v>
      </c>
      <c r="AF588" s="16">
        <v>0</v>
      </c>
      <c r="AG588" s="16">
        <v>0</v>
      </c>
      <c r="AH588">
        <v>1</v>
      </c>
      <c r="AI588" t="s">
        <v>18</v>
      </c>
      <c r="AK588">
        <v>2</v>
      </c>
      <c r="AL588">
        <v>15</v>
      </c>
    </row>
    <row r="589" spans="1:38" x14ac:dyDescent="0.2">
      <c r="A589">
        <v>440</v>
      </c>
      <c r="B589">
        <v>368</v>
      </c>
      <c r="C589" t="s">
        <v>80</v>
      </c>
      <c r="D589" t="s">
        <v>121</v>
      </c>
      <c r="E589" t="s">
        <v>123</v>
      </c>
      <c r="F589" s="9">
        <v>22.79</v>
      </c>
      <c r="G589" s="15">
        <v>677</v>
      </c>
      <c r="H589" s="16">
        <v>98</v>
      </c>
      <c r="I589" s="17">
        <v>1.03</v>
      </c>
      <c r="J589" s="7">
        <v>1.1100000000000001</v>
      </c>
      <c r="K589" s="7">
        <v>1.04</v>
      </c>
      <c r="L589" s="14">
        <v>62</v>
      </c>
      <c r="M589" s="14">
        <v>63.8</v>
      </c>
      <c r="N589" s="14">
        <v>62.2</v>
      </c>
      <c r="O589" s="14">
        <v>63.93</v>
      </c>
      <c r="P589">
        <v>65</v>
      </c>
      <c r="Q589" s="16">
        <v>60786</v>
      </c>
      <c r="R589" s="16">
        <v>4482</v>
      </c>
      <c r="S589" s="16">
        <v>8048</v>
      </c>
      <c r="T589" s="16">
        <v>2886</v>
      </c>
      <c r="U589" s="16">
        <v>563</v>
      </c>
      <c r="V589" s="16">
        <v>1270</v>
      </c>
      <c r="W589" s="16">
        <v>409</v>
      </c>
      <c r="X589" s="16">
        <v>15416</v>
      </c>
      <c r="Y589" s="16">
        <v>2242</v>
      </c>
      <c r="Z589" s="7">
        <v>1.03</v>
      </c>
      <c r="AA589" s="7">
        <v>1.1000000000000001</v>
      </c>
      <c r="AB589" s="16">
        <v>340471</v>
      </c>
      <c r="AC589" s="16">
        <v>105834</v>
      </c>
      <c r="AD589" s="16">
        <v>132</v>
      </c>
      <c r="AE589" s="16">
        <v>132</v>
      </c>
      <c r="AF589" s="16">
        <v>0</v>
      </c>
      <c r="AG589" s="16">
        <v>0</v>
      </c>
      <c r="AH589">
        <v>3</v>
      </c>
      <c r="AI589" t="s">
        <v>18</v>
      </c>
      <c r="AK589">
        <v>4</v>
      </c>
      <c r="AL589">
        <v>13</v>
      </c>
    </row>
    <row r="590" spans="1:38" x14ac:dyDescent="0.2">
      <c r="A590">
        <v>441</v>
      </c>
      <c r="B590">
        <v>532</v>
      </c>
      <c r="C590" t="s">
        <v>655</v>
      </c>
      <c r="D590" t="s">
        <v>653</v>
      </c>
      <c r="E590" t="s">
        <v>654</v>
      </c>
      <c r="F590" s="9">
        <v>16.510000000000002</v>
      </c>
      <c r="G590" s="15">
        <v>667</v>
      </c>
      <c r="H590" s="16">
        <v>24</v>
      </c>
      <c r="I590" s="17">
        <v>1.04</v>
      </c>
      <c r="J590" s="7">
        <v>1.1499999999999999</v>
      </c>
      <c r="K590" s="7">
        <v>1.05</v>
      </c>
      <c r="L590" s="14">
        <v>51.5</v>
      </c>
      <c r="M590" s="14">
        <v>52.9</v>
      </c>
      <c r="N590" s="14">
        <v>51.7</v>
      </c>
      <c r="O590" s="14">
        <v>53.02</v>
      </c>
      <c r="P590">
        <v>463</v>
      </c>
      <c r="Q590" s="16">
        <v>29237</v>
      </c>
      <c r="R590" s="16">
        <v>3557</v>
      </c>
      <c r="S590" s="16">
        <v>5803</v>
      </c>
      <c r="T590" s="16">
        <v>1649</v>
      </c>
      <c r="U590" s="16">
        <v>112</v>
      </c>
      <c r="V590" s="16">
        <v>222</v>
      </c>
      <c r="W590" s="16">
        <v>64</v>
      </c>
      <c r="X590" s="16">
        <v>11009</v>
      </c>
      <c r="Y590" s="16">
        <v>398</v>
      </c>
      <c r="Z590" s="7">
        <v>1.03</v>
      </c>
      <c r="AA590" s="7">
        <v>1.1599999999999999</v>
      </c>
      <c r="AB590" s="16">
        <v>215040</v>
      </c>
      <c r="AC590" s="16">
        <v>20533</v>
      </c>
      <c r="AD590" s="16">
        <v>3693</v>
      </c>
      <c r="AE590" s="16">
        <v>894</v>
      </c>
      <c r="AF590" s="16">
        <v>74400</v>
      </c>
      <c r="AG590" s="16">
        <v>19559</v>
      </c>
      <c r="AH590">
        <v>3</v>
      </c>
      <c r="AI590" t="s">
        <v>18</v>
      </c>
      <c r="AK590">
        <v>2</v>
      </c>
      <c r="AL590">
        <v>14</v>
      </c>
    </row>
    <row r="591" spans="1:38" x14ac:dyDescent="0.2">
      <c r="A591">
        <v>442</v>
      </c>
      <c r="B591">
        <v>486</v>
      </c>
      <c r="C591" t="s">
        <v>343</v>
      </c>
      <c r="D591" t="s">
        <v>767</v>
      </c>
      <c r="E591" t="s">
        <v>768</v>
      </c>
      <c r="F591" s="9">
        <v>4.9000000000000004</v>
      </c>
      <c r="G591" s="15">
        <v>659</v>
      </c>
      <c r="H591" s="16">
        <v>39</v>
      </c>
      <c r="I591" s="17">
        <v>1.03</v>
      </c>
      <c r="J591" s="7">
        <v>1.1200000000000001</v>
      </c>
      <c r="K591" s="7">
        <v>1.04</v>
      </c>
      <c r="L591" s="14">
        <v>60.1</v>
      </c>
      <c r="M591" s="14">
        <v>61.7</v>
      </c>
      <c r="N591" s="14">
        <v>60.1</v>
      </c>
      <c r="O591" s="14">
        <v>61.67</v>
      </c>
      <c r="P591">
        <v>545</v>
      </c>
      <c r="Q591" s="16">
        <v>10783</v>
      </c>
      <c r="R591" s="16">
        <v>757</v>
      </c>
      <c r="S591" s="16">
        <v>1688</v>
      </c>
      <c r="T591" s="16">
        <v>781</v>
      </c>
      <c r="U591" s="16">
        <v>39</v>
      </c>
      <c r="V591" s="16">
        <v>104</v>
      </c>
      <c r="W591" s="16">
        <v>49</v>
      </c>
      <c r="X591" s="16">
        <v>3227</v>
      </c>
      <c r="Y591" s="16">
        <v>192</v>
      </c>
      <c r="Z591" s="7">
        <v>1.03</v>
      </c>
      <c r="AA591" s="7">
        <v>1.1200000000000001</v>
      </c>
      <c r="AB591" s="16">
        <v>63299</v>
      </c>
      <c r="AC591" s="16">
        <v>9250</v>
      </c>
      <c r="AD591" s="16">
        <v>101</v>
      </c>
      <c r="AE591" s="16">
        <v>97</v>
      </c>
      <c r="AF591" s="16">
        <v>262</v>
      </c>
      <c r="AG591" s="16">
        <v>495</v>
      </c>
      <c r="AH591">
        <v>3</v>
      </c>
      <c r="AI591" t="s">
        <v>18</v>
      </c>
      <c r="AK591">
        <v>5</v>
      </c>
      <c r="AL591">
        <v>10</v>
      </c>
    </row>
    <row r="592" spans="1:38" x14ac:dyDescent="0.2">
      <c r="A592">
        <v>443</v>
      </c>
      <c r="B592">
        <v>439</v>
      </c>
      <c r="C592" t="s">
        <v>108</v>
      </c>
      <c r="D592" t="s">
        <v>440</v>
      </c>
      <c r="E592" t="s">
        <v>441</v>
      </c>
      <c r="F592" s="9">
        <v>19.59</v>
      </c>
      <c r="G592" s="15">
        <v>656</v>
      </c>
      <c r="H592" s="16">
        <v>58</v>
      </c>
      <c r="I592" s="17">
        <v>1.02</v>
      </c>
      <c r="J592" s="7">
        <v>1.1200000000000001</v>
      </c>
      <c r="K592" s="7">
        <v>1.04</v>
      </c>
      <c r="L592" s="14">
        <v>50.5</v>
      </c>
      <c r="M592" s="14">
        <v>51.2</v>
      </c>
      <c r="N592" s="14">
        <v>52.1</v>
      </c>
      <c r="O592" s="14">
        <v>52.81</v>
      </c>
      <c r="P592">
        <v>294</v>
      </c>
      <c r="Q592" s="16">
        <v>36767</v>
      </c>
      <c r="R592" s="16">
        <v>3449</v>
      </c>
      <c r="S592" s="16">
        <v>6492</v>
      </c>
      <c r="T592" s="16">
        <v>2915</v>
      </c>
      <c r="U592" s="16">
        <v>252</v>
      </c>
      <c r="V592" s="16">
        <v>613</v>
      </c>
      <c r="W592" s="16">
        <v>267</v>
      </c>
      <c r="X592" s="16">
        <v>12856</v>
      </c>
      <c r="Y592" s="16">
        <v>1132</v>
      </c>
      <c r="Z592" s="7">
        <v>1.02</v>
      </c>
      <c r="AA592" s="7">
        <v>1.1100000000000001</v>
      </c>
      <c r="AB592" s="16">
        <v>273956</v>
      </c>
      <c r="AC592" s="16">
        <v>58371</v>
      </c>
      <c r="AD592" s="16">
        <v>5909</v>
      </c>
      <c r="AE592" s="16">
        <v>2464</v>
      </c>
      <c r="AF592" s="16">
        <v>121994</v>
      </c>
      <c r="AG592" s="16">
        <v>54504</v>
      </c>
      <c r="AH592">
        <v>3</v>
      </c>
      <c r="AI592" t="s">
        <v>18</v>
      </c>
      <c r="AK592">
        <v>3</v>
      </c>
      <c r="AL592">
        <v>12</v>
      </c>
    </row>
    <row r="593" spans="1:38" x14ac:dyDescent="0.2">
      <c r="A593">
        <v>444</v>
      </c>
      <c r="B593">
        <v>448</v>
      </c>
      <c r="C593" t="s">
        <v>112</v>
      </c>
      <c r="D593" t="s">
        <v>109</v>
      </c>
      <c r="E593" t="s">
        <v>113</v>
      </c>
      <c r="F593" s="9">
        <v>38.31</v>
      </c>
      <c r="G593" s="15">
        <v>645</v>
      </c>
      <c r="H593" s="16">
        <v>55</v>
      </c>
      <c r="I593" s="17">
        <v>1.04</v>
      </c>
      <c r="J593" s="7">
        <v>1.1499999999999999</v>
      </c>
      <c r="K593" s="7">
        <v>1.05</v>
      </c>
      <c r="L593" s="14">
        <v>58.1</v>
      </c>
      <c r="M593" s="14">
        <v>59.8</v>
      </c>
      <c r="N593" s="14">
        <v>60.8</v>
      </c>
      <c r="O593" s="14">
        <v>62.44</v>
      </c>
      <c r="P593">
        <v>59</v>
      </c>
      <c r="Q593" s="16">
        <v>56996</v>
      </c>
      <c r="R593" s="16">
        <v>7352</v>
      </c>
      <c r="S593" s="16">
        <v>12283</v>
      </c>
      <c r="T593" s="16">
        <v>5089</v>
      </c>
      <c r="U593" s="16">
        <v>564</v>
      </c>
      <c r="V593" s="16">
        <v>1042</v>
      </c>
      <c r="W593" s="16">
        <v>482</v>
      </c>
      <c r="X593" s="16">
        <v>24724</v>
      </c>
      <c r="Y593" s="16">
        <v>2088</v>
      </c>
      <c r="Z593" s="7">
        <v>1.03</v>
      </c>
      <c r="AA593" s="7">
        <v>1.1399999999999999</v>
      </c>
      <c r="AB593" s="16">
        <v>508244</v>
      </c>
      <c r="AC593" s="16">
        <v>99431</v>
      </c>
      <c r="AD593" s="16">
        <v>3431</v>
      </c>
      <c r="AE593" s="16">
        <v>550</v>
      </c>
      <c r="AF593" s="16">
        <v>17827</v>
      </c>
      <c r="AG593" s="16">
        <v>0</v>
      </c>
      <c r="AH593">
        <v>3</v>
      </c>
      <c r="AI593" t="s">
        <v>18</v>
      </c>
      <c r="AK593">
        <v>3</v>
      </c>
      <c r="AL593">
        <v>12</v>
      </c>
    </row>
    <row r="594" spans="1:38" x14ac:dyDescent="0.2">
      <c r="A594">
        <v>445</v>
      </c>
      <c r="B594">
        <v>363</v>
      </c>
      <c r="C594" t="s">
        <v>343</v>
      </c>
      <c r="D594" t="s">
        <v>945</v>
      </c>
      <c r="E594" t="s">
        <v>946</v>
      </c>
      <c r="F594" s="9">
        <v>26.44</v>
      </c>
      <c r="G594" s="15">
        <v>638</v>
      </c>
      <c r="H594" s="16">
        <v>106</v>
      </c>
      <c r="I594" s="17">
        <v>1.02</v>
      </c>
      <c r="J594" s="7">
        <v>1.1000000000000001</v>
      </c>
      <c r="K594" s="7">
        <v>1.04</v>
      </c>
      <c r="L594" s="14">
        <v>59.8</v>
      </c>
      <c r="M594" s="14">
        <v>60.9</v>
      </c>
      <c r="N594" s="14">
        <v>59.7</v>
      </c>
      <c r="O594" s="14">
        <v>60.93</v>
      </c>
      <c r="P594">
        <v>688</v>
      </c>
      <c r="Q594" s="16">
        <v>100183</v>
      </c>
      <c r="R594" s="16">
        <v>5118</v>
      </c>
      <c r="S594" s="16">
        <v>8009</v>
      </c>
      <c r="T594" s="16">
        <v>3730</v>
      </c>
      <c r="U594" s="16">
        <v>746</v>
      </c>
      <c r="V594" s="16">
        <v>1420</v>
      </c>
      <c r="W594" s="16">
        <v>628</v>
      </c>
      <c r="X594" s="16">
        <v>16857</v>
      </c>
      <c r="Y594" s="16">
        <v>2794</v>
      </c>
      <c r="Z594" s="7">
        <v>1.02</v>
      </c>
      <c r="AA594" s="7">
        <v>1.0900000000000001</v>
      </c>
      <c r="AB594" s="16">
        <v>382880</v>
      </c>
      <c r="AC594" s="16">
        <v>132414</v>
      </c>
      <c r="AD594" s="16">
        <v>415</v>
      </c>
      <c r="AE594" s="16">
        <v>415</v>
      </c>
      <c r="AF594" s="16">
        <v>11</v>
      </c>
      <c r="AG594" s="16">
        <v>14</v>
      </c>
      <c r="AH594">
        <v>3</v>
      </c>
      <c r="AI594" t="s">
        <v>18</v>
      </c>
      <c r="AK594">
        <v>5</v>
      </c>
      <c r="AL594">
        <v>10</v>
      </c>
    </row>
    <row r="595" spans="1:38" x14ac:dyDescent="0.2">
      <c r="A595">
        <v>446</v>
      </c>
      <c r="B595">
        <v>577</v>
      </c>
      <c r="C595" t="s">
        <v>747</v>
      </c>
      <c r="D595" t="s">
        <v>764</v>
      </c>
      <c r="E595" t="s">
        <v>766</v>
      </c>
      <c r="F595" s="9">
        <v>15.66</v>
      </c>
      <c r="G595" s="15">
        <v>605</v>
      </c>
      <c r="H595" s="16">
        <v>15</v>
      </c>
      <c r="I595" s="17">
        <v>1.03</v>
      </c>
      <c r="J595" s="7">
        <v>1.1299999999999999</v>
      </c>
      <c r="K595" s="7">
        <v>1.04</v>
      </c>
      <c r="L595" s="14">
        <v>60.7</v>
      </c>
      <c r="M595" s="14">
        <v>62.1</v>
      </c>
      <c r="N595" s="14">
        <v>60.5</v>
      </c>
      <c r="O595" s="14">
        <v>62.01</v>
      </c>
      <c r="P595">
        <v>544</v>
      </c>
      <c r="Q595" s="16">
        <v>27829</v>
      </c>
      <c r="R595" s="16">
        <v>2564</v>
      </c>
      <c r="S595" s="16">
        <v>4915</v>
      </c>
      <c r="T595" s="16">
        <v>1991</v>
      </c>
      <c r="U595" s="16">
        <v>56</v>
      </c>
      <c r="V595" s="16">
        <v>130</v>
      </c>
      <c r="W595" s="16">
        <v>48</v>
      </c>
      <c r="X595" s="16">
        <v>9471</v>
      </c>
      <c r="Y595" s="16">
        <v>234</v>
      </c>
      <c r="Z595" s="7">
        <v>1.03</v>
      </c>
      <c r="AA595" s="7">
        <v>1.1399999999999999</v>
      </c>
      <c r="AB595" s="16">
        <v>177519</v>
      </c>
      <c r="AC595" s="16">
        <v>11442</v>
      </c>
      <c r="AD595" s="16">
        <v>1014</v>
      </c>
      <c r="AE595" s="16">
        <v>219</v>
      </c>
      <c r="AF595" s="16">
        <v>19542</v>
      </c>
      <c r="AG595" s="16">
        <v>4030</v>
      </c>
      <c r="AH595">
        <v>3</v>
      </c>
      <c r="AI595" t="s">
        <v>18</v>
      </c>
      <c r="AK595">
        <v>5</v>
      </c>
      <c r="AL595">
        <v>7.9999999999999991</v>
      </c>
    </row>
    <row r="596" spans="1:38" x14ac:dyDescent="0.2">
      <c r="A596">
        <v>447</v>
      </c>
      <c r="B596">
        <v>406</v>
      </c>
      <c r="C596" t="s">
        <v>2</v>
      </c>
      <c r="D596" t="s">
        <v>863</v>
      </c>
      <c r="E596" t="s">
        <v>893</v>
      </c>
      <c r="F596" s="9">
        <v>29.11</v>
      </c>
      <c r="G596" s="15">
        <v>604</v>
      </c>
      <c r="H596" s="16">
        <v>73</v>
      </c>
      <c r="I596" s="17">
        <v>1.01</v>
      </c>
      <c r="J596" s="7">
        <v>1.07</v>
      </c>
      <c r="K596" s="7">
        <v>1.02</v>
      </c>
      <c r="L596" s="14">
        <v>61.9</v>
      </c>
      <c r="M596" s="14">
        <v>62.6</v>
      </c>
      <c r="N596" s="14">
        <v>61.9</v>
      </c>
      <c r="O596" s="14">
        <v>62.53</v>
      </c>
      <c r="P596">
        <v>638</v>
      </c>
      <c r="Q596" s="16">
        <v>139118</v>
      </c>
      <c r="R596" s="16">
        <v>4330</v>
      </c>
      <c r="S596" s="16">
        <v>7298</v>
      </c>
      <c r="T596" s="16">
        <v>5941</v>
      </c>
      <c r="U596" s="16">
        <v>440</v>
      </c>
      <c r="V596" s="16">
        <v>985</v>
      </c>
      <c r="W596" s="16">
        <v>706</v>
      </c>
      <c r="X596" s="16">
        <v>17570</v>
      </c>
      <c r="Y596" s="16">
        <v>2131</v>
      </c>
      <c r="Z596" s="7">
        <v>1.01</v>
      </c>
      <c r="AA596" s="7">
        <v>1.07</v>
      </c>
      <c r="AB596" s="16">
        <v>375929</v>
      </c>
      <c r="AC596" s="16">
        <v>100974</v>
      </c>
      <c r="AD596" s="16">
        <v>304</v>
      </c>
      <c r="AE596" s="16">
        <v>304</v>
      </c>
      <c r="AF596" s="16">
        <v>0</v>
      </c>
      <c r="AG596" s="16">
        <v>0</v>
      </c>
      <c r="AH596">
        <v>3</v>
      </c>
      <c r="AI596" t="s">
        <v>18</v>
      </c>
      <c r="AK596">
        <v>4</v>
      </c>
      <c r="AL596">
        <v>13</v>
      </c>
    </row>
    <row r="597" spans="1:38" x14ac:dyDescent="0.2">
      <c r="A597">
        <v>448</v>
      </c>
      <c r="B597">
        <v>470</v>
      </c>
      <c r="C597" t="s">
        <v>145</v>
      </c>
      <c r="D597" t="s">
        <v>677</v>
      </c>
      <c r="E597" t="s">
        <v>678</v>
      </c>
      <c r="F597" s="9">
        <v>13.11</v>
      </c>
      <c r="G597" s="15">
        <v>603</v>
      </c>
      <c r="H597" s="16">
        <v>44</v>
      </c>
      <c r="I597" s="17">
        <v>1.03</v>
      </c>
      <c r="J597" s="7">
        <v>1.1100000000000001</v>
      </c>
      <c r="K597" s="7">
        <v>1.1000000000000001</v>
      </c>
      <c r="L597" s="14">
        <v>60.2</v>
      </c>
      <c r="M597" s="14">
        <v>61.4</v>
      </c>
      <c r="N597" s="14">
        <v>60.8</v>
      </c>
      <c r="O597" s="14">
        <v>61.97</v>
      </c>
      <c r="P597">
        <v>483</v>
      </c>
      <c r="Q597" s="16">
        <v>24480</v>
      </c>
      <c r="R597" s="16">
        <v>2575</v>
      </c>
      <c r="S597" s="16">
        <v>4089</v>
      </c>
      <c r="T597" s="16">
        <v>1241</v>
      </c>
      <c r="U597" s="16">
        <v>161</v>
      </c>
      <c r="V597" s="16">
        <v>315</v>
      </c>
      <c r="W597" s="16">
        <v>94</v>
      </c>
      <c r="X597" s="16">
        <v>7906</v>
      </c>
      <c r="Y597" s="16">
        <v>570</v>
      </c>
      <c r="Z597" s="7">
        <v>1.03</v>
      </c>
      <c r="AA597" s="7">
        <v>1.1000000000000001</v>
      </c>
      <c r="AB597" s="16">
        <v>161900</v>
      </c>
      <c r="AC597" s="16">
        <v>28264</v>
      </c>
      <c r="AD597" s="16">
        <v>2208</v>
      </c>
      <c r="AE597" s="16">
        <v>690</v>
      </c>
      <c r="AF597" s="16">
        <v>43383</v>
      </c>
      <c r="AG597" s="16">
        <v>13722</v>
      </c>
      <c r="AH597">
        <v>3</v>
      </c>
      <c r="AI597" t="s">
        <v>18</v>
      </c>
      <c r="AK597">
        <v>5</v>
      </c>
      <c r="AL597">
        <v>7.9999999999999991</v>
      </c>
    </row>
    <row r="598" spans="1:38" x14ac:dyDescent="0.2">
      <c r="A598">
        <v>449</v>
      </c>
      <c r="B598">
        <v>393</v>
      </c>
      <c r="C598" t="s">
        <v>260</v>
      </c>
      <c r="D598" t="s">
        <v>252</v>
      </c>
      <c r="E598" t="s">
        <v>259</v>
      </c>
      <c r="F598" s="9">
        <v>5</v>
      </c>
      <c r="G598" s="15">
        <v>602</v>
      </c>
      <c r="H598" s="16">
        <v>80</v>
      </c>
      <c r="I598" s="17">
        <v>1</v>
      </c>
      <c r="J598" s="7">
        <v>1.05</v>
      </c>
      <c r="K598" s="7">
        <v>1.01</v>
      </c>
      <c r="L598" s="14">
        <v>62.5</v>
      </c>
      <c r="M598" s="14">
        <v>62.5</v>
      </c>
      <c r="N598" s="14">
        <v>62.5</v>
      </c>
      <c r="O598" s="14">
        <v>62.5</v>
      </c>
      <c r="P598">
        <v>157</v>
      </c>
      <c r="Q598" s="16">
        <v>26986</v>
      </c>
      <c r="R598" s="16">
        <v>289</v>
      </c>
      <c r="S598" s="16">
        <v>1416</v>
      </c>
      <c r="T598" s="16">
        <v>1306</v>
      </c>
      <c r="U598" s="16">
        <v>33</v>
      </c>
      <c r="V598" s="16">
        <v>196</v>
      </c>
      <c r="W598" s="16">
        <v>174</v>
      </c>
      <c r="X598" s="16">
        <v>3011</v>
      </c>
      <c r="Y598" s="16">
        <v>403</v>
      </c>
      <c r="Z598" s="7">
        <v>1</v>
      </c>
      <c r="AA598" s="7">
        <v>1.05</v>
      </c>
      <c r="AB598" s="16">
        <v>65541</v>
      </c>
      <c r="AC598" s="16">
        <v>19089</v>
      </c>
      <c r="AD598" s="16">
        <v>62</v>
      </c>
      <c r="AE598" s="16">
        <v>62</v>
      </c>
      <c r="AF598" s="16">
        <v>0</v>
      </c>
      <c r="AG598" s="16">
        <v>2</v>
      </c>
      <c r="AH598">
        <v>3</v>
      </c>
      <c r="AI598" t="s">
        <v>18</v>
      </c>
      <c r="AK598">
        <v>4</v>
      </c>
      <c r="AL598">
        <v>13</v>
      </c>
    </row>
    <row r="599" spans="1:38" x14ac:dyDescent="0.2">
      <c r="A599">
        <v>450</v>
      </c>
      <c r="B599">
        <v>505</v>
      </c>
      <c r="C599" t="s">
        <v>90</v>
      </c>
      <c r="D599" t="s">
        <v>160</v>
      </c>
      <c r="E599" t="s">
        <v>165</v>
      </c>
      <c r="F599" s="9">
        <v>12.73</v>
      </c>
      <c r="G599" s="15">
        <v>591</v>
      </c>
      <c r="H599" s="16">
        <v>32</v>
      </c>
      <c r="I599" s="17">
        <v>1.04</v>
      </c>
      <c r="J599" s="7">
        <v>1.17</v>
      </c>
      <c r="K599" s="7">
        <v>1.05</v>
      </c>
      <c r="L599" s="14">
        <v>59.6</v>
      </c>
      <c r="M599" s="14">
        <v>61.6</v>
      </c>
      <c r="N599" s="14">
        <v>60.1</v>
      </c>
      <c r="O599" s="14">
        <v>61.97</v>
      </c>
      <c r="P599">
        <v>86</v>
      </c>
      <c r="Q599" s="16">
        <v>22578</v>
      </c>
      <c r="R599" s="16">
        <v>2186</v>
      </c>
      <c r="S599" s="16">
        <v>3697</v>
      </c>
      <c r="T599" s="16">
        <v>1639</v>
      </c>
      <c r="U599" s="16">
        <v>103</v>
      </c>
      <c r="V599" s="16">
        <v>220</v>
      </c>
      <c r="W599" s="16">
        <v>84</v>
      </c>
      <c r="X599" s="16">
        <v>7522</v>
      </c>
      <c r="Y599" s="16">
        <v>407</v>
      </c>
      <c r="Z599" s="7">
        <v>1.03</v>
      </c>
      <c r="AA599" s="7">
        <v>1.1599999999999999</v>
      </c>
      <c r="AB599" s="16">
        <v>146851</v>
      </c>
      <c r="AC599" s="16">
        <v>19730</v>
      </c>
      <c r="AD599" s="16">
        <v>491</v>
      </c>
      <c r="AE599" s="16">
        <v>288</v>
      </c>
      <c r="AF599" s="16">
        <v>7481</v>
      </c>
      <c r="AG599" s="16">
        <v>3697</v>
      </c>
      <c r="AH599">
        <v>3</v>
      </c>
      <c r="AI599" t="s">
        <v>18</v>
      </c>
      <c r="AK599">
        <v>2</v>
      </c>
      <c r="AL599">
        <v>14</v>
      </c>
    </row>
    <row r="600" spans="1:38" x14ac:dyDescent="0.2">
      <c r="A600">
        <v>451</v>
      </c>
      <c r="B600">
        <v>446</v>
      </c>
      <c r="C600" t="s">
        <v>116</v>
      </c>
      <c r="D600" t="s">
        <v>714</v>
      </c>
      <c r="E600" t="s">
        <v>716</v>
      </c>
      <c r="F600" s="9">
        <v>13.32</v>
      </c>
      <c r="G600" s="15">
        <v>575</v>
      </c>
      <c r="H600" s="16">
        <v>55</v>
      </c>
      <c r="I600" s="17">
        <v>1.03</v>
      </c>
      <c r="J600" s="7">
        <v>1.1499999999999999</v>
      </c>
      <c r="K600" s="7">
        <v>1.04</v>
      </c>
      <c r="L600" s="14">
        <v>56.7</v>
      </c>
      <c r="M600" s="14">
        <v>57.9</v>
      </c>
      <c r="N600" s="14">
        <v>56.8</v>
      </c>
      <c r="O600" s="14">
        <v>57.99</v>
      </c>
      <c r="P600">
        <v>507</v>
      </c>
      <c r="Q600" s="16">
        <v>24132</v>
      </c>
      <c r="R600" s="16">
        <v>2360</v>
      </c>
      <c r="S600" s="16">
        <v>3524</v>
      </c>
      <c r="T600" s="16">
        <v>1775</v>
      </c>
      <c r="U600" s="16">
        <v>197</v>
      </c>
      <c r="V600" s="16">
        <v>366</v>
      </c>
      <c r="W600" s="16">
        <v>175</v>
      </c>
      <c r="X600" s="16">
        <v>7659</v>
      </c>
      <c r="Y600" s="16">
        <v>738</v>
      </c>
      <c r="Z600" s="7">
        <v>1.03</v>
      </c>
      <c r="AA600" s="7">
        <v>1.1399999999999999</v>
      </c>
      <c r="AB600" s="16">
        <v>161636</v>
      </c>
      <c r="AC600" s="16">
        <v>36441</v>
      </c>
      <c r="AD600" s="16">
        <v>1807</v>
      </c>
      <c r="AE600" s="16">
        <v>827</v>
      </c>
      <c r="AF600" s="16">
        <v>36857</v>
      </c>
      <c r="AG600" s="16">
        <v>17953</v>
      </c>
      <c r="AH600">
        <v>3</v>
      </c>
      <c r="AI600" t="s">
        <v>18</v>
      </c>
      <c r="AK600">
        <v>3</v>
      </c>
      <c r="AL600">
        <v>12</v>
      </c>
    </row>
    <row r="601" spans="1:38" x14ac:dyDescent="0.2">
      <c r="A601">
        <v>452</v>
      </c>
      <c r="B601">
        <v>453</v>
      </c>
      <c r="C601" t="s">
        <v>15</v>
      </c>
      <c r="D601" t="s">
        <v>739</v>
      </c>
      <c r="E601" t="s">
        <v>587</v>
      </c>
      <c r="F601" s="9">
        <v>23.34</v>
      </c>
      <c r="G601" s="15">
        <v>574</v>
      </c>
      <c r="H601" s="16">
        <v>52</v>
      </c>
      <c r="I601" s="17">
        <v>1.03</v>
      </c>
      <c r="J601" s="7">
        <v>1.0900000000000001</v>
      </c>
      <c r="K601" s="7">
        <v>1.04</v>
      </c>
      <c r="L601" s="14">
        <v>59.5</v>
      </c>
      <c r="M601" s="14">
        <v>61.3</v>
      </c>
      <c r="N601" s="14">
        <v>59.6</v>
      </c>
      <c r="O601" s="14">
        <v>61.47</v>
      </c>
      <c r="P601">
        <v>528</v>
      </c>
      <c r="Q601" s="16">
        <v>48234</v>
      </c>
      <c r="R601" s="16">
        <v>3885</v>
      </c>
      <c r="S601" s="16">
        <v>7206</v>
      </c>
      <c r="T601" s="16">
        <v>2298</v>
      </c>
      <c r="U601" s="16">
        <v>305</v>
      </c>
      <c r="V601" s="16">
        <v>701</v>
      </c>
      <c r="W601" s="16">
        <v>211</v>
      </c>
      <c r="X601" s="16">
        <v>13389</v>
      </c>
      <c r="Y601" s="16">
        <v>1217</v>
      </c>
      <c r="Z601" s="7">
        <v>1.03</v>
      </c>
      <c r="AA601" s="7">
        <v>1.08</v>
      </c>
      <c r="AB601" s="16">
        <v>274846</v>
      </c>
      <c r="AC601" s="16">
        <v>58049</v>
      </c>
      <c r="AD601" s="16">
        <v>384</v>
      </c>
      <c r="AE601" s="16">
        <v>377</v>
      </c>
      <c r="AF601" s="16">
        <v>429</v>
      </c>
      <c r="AG601" s="16">
        <v>347</v>
      </c>
      <c r="AH601">
        <v>3</v>
      </c>
      <c r="AI601" t="s">
        <v>18</v>
      </c>
      <c r="AK601">
        <v>5</v>
      </c>
      <c r="AL601">
        <v>10</v>
      </c>
    </row>
    <row r="602" spans="1:38" x14ac:dyDescent="0.2">
      <c r="A602">
        <v>453</v>
      </c>
      <c r="B602">
        <v>361</v>
      </c>
      <c r="C602" t="s">
        <v>62</v>
      </c>
      <c r="D602" t="s">
        <v>28</v>
      </c>
      <c r="E602" t="s">
        <v>63</v>
      </c>
      <c r="F602" s="9">
        <v>17.52</v>
      </c>
      <c r="G602" s="15">
        <v>564</v>
      </c>
      <c r="H602" s="16">
        <v>107</v>
      </c>
      <c r="I602" s="17">
        <v>1.03</v>
      </c>
      <c r="J602" s="7">
        <v>1.1200000000000001</v>
      </c>
      <c r="K602" s="7">
        <v>1.05</v>
      </c>
      <c r="L602" s="14">
        <v>59.6</v>
      </c>
      <c r="M602" s="14">
        <v>61.2</v>
      </c>
      <c r="N602" s="14">
        <v>60.2</v>
      </c>
      <c r="O602" s="14">
        <v>61.62</v>
      </c>
      <c r="P602">
        <v>33</v>
      </c>
      <c r="Q602" s="16">
        <v>30550</v>
      </c>
      <c r="R602" s="16">
        <v>2689</v>
      </c>
      <c r="S602" s="16">
        <v>4430</v>
      </c>
      <c r="T602" s="16">
        <v>2765</v>
      </c>
      <c r="U602" s="16">
        <v>397</v>
      </c>
      <c r="V602" s="16">
        <v>832</v>
      </c>
      <c r="W602" s="16">
        <v>646</v>
      </c>
      <c r="X602" s="16">
        <v>9884</v>
      </c>
      <c r="Y602" s="16">
        <v>1875</v>
      </c>
      <c r="Z602" s="7">
        <v>1.03</v>
      </c>
      <c r="AA602" s="7">
        <v>1.1100000000000001</v>
      </c>
      <c r="AB602" s="16">
        <v>233989</v>
      </c>
      <c r="AC602" s="16">
        <v>90856</v>
      </c>
      <c r="AD602" s="16">
        <v>1497</v>
      </c>
      <c r="AE602" s="16">
        <v>1245</v>
      </c>
      <c r="AF602" s="16">
        <v>24999</v>
      </c>
      <c r="AG602" s="16">
        <v>20289</v>
      </c>
      <c r="AH602">
        <v>3</v>
      </c>
      <c r="AI602" t="s">
        <v>18</v>
      </c>
      <c r="AK602">
        <v>4</v>
      </c>
      <c r="AL602">
        <v>6</v>
      </c>
    </row>
    <row r="603" spans="1:38" x14ac:dyDescent="0.2">
      <c r="A603">
        <v>454</v>
      </c>
      <c r="B603">
        <v>482</v>
      </c>
      <c r="C603" t="s">
        <v>15</v>
      </c>
      <c r="D603" t="s">
        <v>760</v>
      </c>
      <c r="E603" t="s">
        <v>761</v>
      </c>
      <c r="F603" s="9">
        <v>33.86</v>
      </c>
      <c r="G603" s="15">
        <v>551</v>
      </c>
      <c r="H603" s="16">
        <v>41</v>
      </c>
      <c r="I603" s="17">
        <v>1.04</v>
      </c>
      <c r="J603" s="7">
        <v>1.1299999999999999</v>
      </c>
      <c r="K603" s="7">
        <v>1.05</v>
      </c>
      <c r="L603" s="14">
        <v>56.1</v>
      </c>
      <c r="M603" s="14">
        <v>58.1</v>
      </c>
      <c r="N603" s="14">
        <v>56.2</v>
      </c>
      <c r="O603" s="14">
        <v>58.21</v>
      </c>
      <c r="P603">
        <v>541</v>
      </c>
      <c r="Q603" s="16">
        <v>45191</v>
      </c>
      <c r="R603" s="16">
        <v>4801</v>
      </c>
      <c r="S603" s="16">
        <v>9950</v>
      </c>
      <c r="T603" s="16">
        <v>3915</v>
      </c>
      <c r="U603" s="16">
        <v>316</v>
      </c>
      <c r="V603" s="16">
        <v>790</v>
      </c>
      <c r="W603" s="16">
        <v>296</v>
      </c>
      <c r="X603" s="16">
        <v>18665</v>
      </c>
      <c r="Y603" s="16">
        <v>1402</v>
      </c>
      <c r="Z603" s="7">
        <v>1.04</v>
      </c>
      <c r="AA603" s="7">
        <v>1.1299999999999999</v>
      </c>
      <c r="AB603" s="16">
        <v>381538</v>
      </c>
      <c r="AC603" s="16">
        <v>71345</v>
      </c>
      <c r="AD603" s="16">
        <v>4029</v>
      </c>
      <c r="AE603" s="16">
        <v>2640</v>
      </c>
      <c r="AF603" s="16">
        <v>84743</v>
      </c>
      <c r="AG603" s="16">
        <v>57666</v>
      </c>
      <c r="AH603">
        <v>3</v>
      </c>
      <c r="AI603" t="s">
        <v>18</v>
      </c>
      <c r="AK603">
        <v>5</v>
      </c>
      <c r="AL603">
        <v>10</v>
      </c>
    </row>
    <row r="604" spans="1:38" x14ac:dyDescent="0.2">
      <c r="A604">
        <v>455</v>
      </c>
      <c r="B604">
        <v>414</v>
      </c>
      <c r="C604" t="s">
        <v>197</v>
      </c>
      <c r="D604" t="s">
        <v>767</v>
      </c>
      <c r="E604" t="s">
        <v>789</v>
      </c>
      <c r="F604" s="9">
        <v>35.840000000000003</v>
      </c>
      <c r="G604" s="15">
        <v>546</v>
      </c>
      <c r="H604" s="16">
        <v>66</v>
      </c>
      <c r="I604" s="17">
        <v>1.01</v>
      </c>
      <c r="J604" s="7">
        <v>1.1100000000000001</v>
      </c>
      <c r="K604" s="7">
        <v>1.02</v>
      </c>
      <c r="L604" s="14">
        <v>60.6</v>
      </c>
      <c r="M604" s="14">
        <v>60.5</v>
      </c>
      <c r="N604" s="14">
        <v>60.4</v>
      </c>
      <c r="O604" s="14">
        <v>60.33</v>
      </c>
      <c r="P604">
        <v>561</v>
      </c>
      <c r="Q604" s="16">
        <v>148068</v>
      </c>
      <c r="R604" s="16">
        <v>3530</v>
      </c>
      <c r="S604" s="16">
        <v>9992</v>
      </c>
      <c r="T604" s="16">
        <v>6060</v>
      </c>
      <c r="U604" s="16">
        <v>360</v>
      </c>
      <c r="V604" s="16">
        <v>1254</v>
      </c>
      <c r="W604" s="16">
        <v>755</v>
      </c>
      <c r="X604" s="16">
        <v>19583</v>
      </c>
      <c r="Y604" s="16">
        <v>2368</v>
      </c>
      <c r="Z604" s="7">
        <v>1.01</v>
      </c>
      <c r="AA604" s="7">
        <v>1.1100000000000001</v>
      </c>
      <c r="AB604" s="16">
        <v>422004</v>
      </c>
      <c r="AC604" s="16">
        <v>114755</v>
      </c>
      <c r="AD604" s="16">
        <v>1919</v>
      </c>
      <c r="AE604" s="16">
        <v>1585</v>
      </c>
      <c r="AF604" s="16">
        <v>29220</v>
      </c>
      <c r="AG604" s="16">
        <v>29666</v>
      </c>
      <c r="AH604">
        <v>3</v>
      </c>
      <c r="AI604" t="s">
        <v>18</v>
      </c>
      <c r="AK604">
        <v>2</v>
      </c>
      <c r="AL604">
        <v>15</v>
      </c>
    </row>
    <row r="605" spans="1:38" x14ac:dyDescent="0.2">
      <c r="A605">
        <v>457</v>
      </c>
      <c r="B605">
        <v>440</v>
      </c>
      <c r="C605" t="s">
        <v>108</v>
      </c>
      <c r="D605" t="s">
        <v>109</v>
      </c>
      <c r="E605" t="s">
        <v>110</v>
      </c>
      <c r="F605" s="9">
        <v>36.799999999999997</v>
      </c>
      <c r="G605" s="15">
        <v>542</v>
      </c>
      <c r="H605" s="16">
        <v>58</v>
      </c>
      <c r="I605" s="17">
        <v>1.03</v>
      </c>
      <c r="J605" s="7">
        <v>1.1299999999999999</v>
      </c>
      <c r="K605" s="7">
        <v>1.04</v>
      </c>
      <c r="L605" s="14">
        <v>55.6</v>
      </c>
      <c r="M605" s="14">
        <v>56.9</v>
      </c>
      <c r="N605" s="14">
        <v>56.9</v>
      </c>
      <c r="O605" s="14">
        <v>58.42</v>
      </c>
      <c r="P605">
        <v>57</v>
      </c>
      <c r="Q605" s="16">
        <v>71589</v>
      </c>
      <c r="R605" s="16">
        <v>6032</v>
      </c>
      <c r="S605" s="16">
        <v>9061</v>
      </c>
      <c r="T605" s="16">
        <v>4866</v>
      </c>
      <c r="U605" s="16">
        <v>590</v>
      </c>
      <c r="V605" s="16">
        <v>993</v>
      </c>
      <c r="W605" s="16">
        <v>540</v>
      </c>
      <c r="X605" s="16">
        <v>19960</v>
      </c>
      <c r="Y605" s="16">
        <v>2123</v>
      </c>
      <c r="Z605" s="7">
        <v>1.03</v>
      </c>
      <c r="AA605" s="7">
        <v>1.1299999999999999</v>
      </c>
      <c r="AB605" s="16">
        <v>423536</v>
      </c>
      <c r="AC605" s="16">
        <v>103154</v>
      </c>
      <c r="AD605" s="16">
        <v>2956</v>
      </c>
      <c r="AE605" s="16">
        <v>1582</v>
      </c>
      <c r="AF605" s="16">
        <v>51139</v>
      </c>
      <c r="AG605" s="16">
        <v>24827</v>
      </c>
      <c r="AH605">
        <v>3</v>
      </c>
      <c r="AI605" t="s">
        <v>18</v>
      </c>
      <c r="AK605">
        <v>3</v>
      </c>
      <c r="AL605">
        <v>12</v>
      </c>
    </row>
    <row r="606" spans="1:38" x14ac:dyDescent="0.2">
      <c r="A606">
        <v>458</v>
      </c>
      <c r="B606">
        <v>594</v>
      </c>
      <c r="C606" t="s">
        <v>655</v>
      </c>
      <c r="D606" t="s">
        <v>653</v>
      </c>
      <c r="E606" t="s">
        <v>656</v>
      </c>
      <c r="F606" s="9">
        <v>9.64</v>
      </c>
      <c r="G606" s="15">
        <v>540</v>
      </c>
      <c r="H606" s="16">
        <v>11</v>
      </c>
      <c r="I606" s="17">
        <v>1.04</v>
      </c>
      <c r="J606" s="7">
        <v>1.18</v>
      </c>
      <c r="K606" s="7">
        <v>1.06</v>
      </c>
      <c r="L606" s="14">
        <v>45.6</v>
      </c>
      <c r="M606" s="14">
        <v>46.8</v>
      </c>
      <c r="N606" s="14">
        <v>45.6</v>
      </c>
      <c r="O606" s="14">
        <v>46.51</v>
      </c>
      <c r="P606">
        <v>464</v>
      </c>
      <c r="Q606" s="16">
        <v>13365</v>
      </c>
      <c r="R606" s="16">
        <v>1883</v>
      </c>
      <c r="S606" s="16">
        <v>2528</v>
      </c>
      <c r="T606" s="16">
        <v>790</v>
      </c>
      <c r="U606" s="16">
        <v>33</v>
      </c>
      <c r="V606" s="16">
        <v>53</v>
      </c>
      <c r="W606" s="16">
        <v>17</v>
      </c>
      <c r="X606" s="16">
        <v>5201</v>
      </c>
      <c r="Y606" s="16">
        <v>104</v>
      </c>
      <c r="Z606" s="7">
        <v>1.04</v>
      </c>
      <c r="AA606" s="7">
        <v>1.18</v>
      </c>
      <c r="AB606" s="16">
        <v>98930</v>
      </c>
      <c r="AC606" s="16">
        <v>5430</v>
      </c>
      <c r="AD606" s="16">
        <v>1647</v>
      </c>
      <c r="AE606" s="16">
        <v>262</v>
      </c>
      <c r="AF606" s="16">
        <v>32923</v>
      </c>
      <c r="AG606" s="16">
        <v>5791</v>
      </c>
      <c r="AH606">
        <v>3</v>
      </c>
      <c r="AI606" t="s">
        <v>18</v>
      </c>
      <c r="AK606">
        <v>2</v>
      </c>
      <c r="AL606">
        <v>14</v>
      </c>
    </row>
    <row r="607" spans="1:38" x14ac:dyDescent="0.2">
      <c r="A607">
        <v>459</v>
      </c>
      <c r="B607">
        <v>408</v>
      </c>
      <c r="C607" t="s">
        <v>80</v>
      </c>
      <c r="D607" t="s">
        <v>571</v>
      </c>
      <c r="E607" t="s">
        <v>572</v>
      </c>
      <c r="F607" s="9">
        <v>22.49</v>
      </c>
      <c r="G607" s="15">
        <v>534</v>
      </c>
      <c r="H607" s="16">
        <v>72</v>
      </c>
      <c r="I607" s="17">
        <v>1.03</v>
      </c>
      <c r="J607" s="7">
        <v>1.1000000000000001</v>
      </c>
      <c r="K607" s="7">
        <v>1.07</v>
      </c>
      <c r="L607" s="14">
        <v>60.1</v>
      </c>
      <c r="M607" s="14">
        <v>61.6</v>
      </c>
      <c r="N607" s="14">
        <v>60.6</v>
      </c>
      <c r="O607" s="14">
        <v>62.27</v>
      </c>
      <c r="P607">
        <v>407</v>
      </c>
      <c r="Q607" s="16">
        <v>44752</v>
      </c>
      <c r="R607" s="16">
        <v>3699</v>
      </c>
      <c r="S607" s="16">
        <v>5675</v>
      </c>
      <c r="T607" s="16">
        <v>2630</v>
      </c>
      <c r="U607" s="16">
        <v>420</v>
      </c>
      <c r="V607" s="16">
        <v>835</v>
      </c>
      <c r="W607" s="16">
        <v>369</v>
      </c>
      <c r="X607" s="16">
        <v>12005</v>
      </c>
      <c r="Y607" s="16">
        <v>1624</v>
      </c>
      <c r="Z607" s="7">
        <v>1.03</v>
      </c>
      <c r="AA607" s="7">
        <v>1.1000000000000001</v>
      </c>
      <c r="AB607" s="16">
        <v>262188</v>
      </c>
      <c r="AC607" s="16">
        <v>77132</v>
      </c>
      <c r="AD607" s="16">
        <v>421</v>
      </c>
      <c r="AE607" s="16">
        <v>340</v>
      </c>
      <c r="AF607" s="16">
        <v>1086</v>
      </c>
      <c r="AG607" s="16">
        <v>82</v>
      </c>
      <c r="AH607">
        <v>3</v>
      </c>
      <c r="AI607" t="s">
        <v>18</v>
      </c>
      <c r="AJ607">
        <v>1</v>
      </c>
      <c r="AK607">
        <v>1</v>
      </c>
      <c r="AL607">
        <v>1.9999999999999998</v>
      </c>
    </row>
    <row r="608" spans="1:38" x14ac:dyDescent="0.2">
      <c r="A608">
        <v>460</v>
      </c>
      <c r="B608">
        <v>534</v>
      </c>
      <c r="C608" t="s">
        <v>321</v>
      </c>
      <c r="D608" t="s">
        <v>722</v>
      </c>
      <c r="E608" t="s">
        <v>724</v>
      </c>
      <c r="F608" s="9">
        <v>35.56</v>
      </c>
      <c r="G608" s="15">
        <v>533</v>
      </c>
      <c r="H608" s="16">
        <v>24</v>
      </c>
      <c r="I608" s="17">
        <v>1.02</v>
      </c>
      <c r="J608" s="7">
        <v>1.1399999999999999</v>
      </c>
      <c r="K608" s="7">
        <v>1.03</v>
      </c>
      <c r="L608" s="14">
        <v>54.7</v>
      </c>
      <c r="M608" s="14">
        <v>55.4</v>
      </c>
      <c r="N608" s="14">
        <v>54.5</v>
      </c>
      <c r="O608" s="14">
        <v>55.17</v>
      </c>
      <c r="P608">
        <v>515</v>
      </c>
      <c r="Q608" s="16">
        <v>72958</v>
      </c>
      <c r="R608" s="16">
        <v>4812</v>
      </c>
      <c r="S608" s="16">
        <v>9512</v>
      </c>
      <c r="T608" s="16">
        <v>4614</v>
      </c>
      <c r="U608" s="16">
        <v>181</v>
      </c>
      <c r="V608" s="16">
        <v>495</v>
      </c>
      <c r="W608" s="16">
        <v>179</v>
      </c>
      <c r="X608" s="16">
        <v>18938</v>
      </c>
      <c r="Y608" s="16">
        <v>856</v>
      </c>
      <c r="Z608" s="7">
        <v>1.02</v>
      </c>
      <c r="AA608" s="7">
        <v>1.1399999999999999</v>
      </c>
      <c r="AB608" s="16">
        <v>368713</v>
      </c>
      <c r="AC608" s="16">
        <v>43306</v>
      </c>
      <c r="AD608" s="16">
        <v>3194</v>
      </c>
      <c r="AE608" s="16">
        <v>1489</v>
      </c>
      <c r="AF608" s="16">
        <v>65783</v>
      </c>
      <c r="AG608" s="16">
        <v>32550</v>
      </c>
      <c r="AH608">
        <v>3</v>
      </c>
      <c r="AI608" t="s">
        <v>18</v>
      </c>
      <c r="AK608">
        <v>3</v>
      </c>
      <c r="AL608">
        <v>12</v>
      </c>
    </row>
    <row r="609" spans="1:38" x14ac:dyDescent="0.2">
      <c r="A609">
        <v>461</v>
      </c>
      <c r="B609">
        <v>519</v>
      </c>
      <c r="C609" t="s">
        <v>374</v>
      </c>
      <c r="D609" t="s">
        <v>19</v>
      </c>
      <c r="E609" t="s">
        <v>380</v>
      </c>
      <c r="F609" s="9">
        <v>4.63</v>
      </c>
      <c r="G609" s="15">
        <v>531</v>
      </c>
      <c r="H609" s="16">
        <v>26</v>
      </c>
      <c r="I609" s="17">
        <v>1</v>
      </c>
      <c r="J609" s="7">
        <v>1.04</v>
      </c>
      <c r="K609" s="7">
        <v>1.01</v>
      </c>
      <c r="L609" s="14">
        <v>64.900000000000006</v>
      </c>
      <c r="M609" s="14">
        <v>64.8</v>
      </c>
      <c r="N609" s="14">
        <v>64.900000000000006</v>
      </c>
      <c r="O609" s="14">
        <v>64.760000000000005</v>
      </c>
      <c r="P609">
        <v>245</v>
      </c>
      <c r="Q609" s="16">
        <v>46429</v>
      </c>
      <c r="R609" s="16">
        <v>62</v>
      </c>
      <c r="S609" s="16">
        <v>1367</v>
      </c>
      <c r="T609" s="16">
        <v>1028</v>
      </c>
      <c r="U609" s="16">
        <v>2</v>
      </c>
      <c r="V609" s="16">
        <v>67</v>
      </c>
      <c r="W609" s="16">
        <v>53</v>
      </c>
      <c r="X609" s="16">
        <v>2457</v>
      </c>
      <c r="Y609" s="16">
        <v>122</v>
      </c>
      <c r="Z609" s="7">
        <v>1</v>
      </c>
      <c r="AA609" s="7">
        <v>1.04</v>
      </c>
      <c r="AB609" s="16">
        <v>47338</v>
      </c>
      <c r="AC609" s="16">
        <v>5756</v>
      </c>
      <c r="AD609" s="16">
        <v>4</v>
      </c>
      <c r="AE609" s="16">
        <v>3</v>
      </c>
      <c r="AF609" s="16">
        <v>45</v>
      </c>
      <c r="AG609" s="16">
        <v>12</v>
      </c>
      <c r="AH609">
        <v>3</v>
      </c>
      <c r="AI609" t="s">
        <v>18</v>
      </c>
      <c r="AK609">
        <v>2</v>
      </c>
      <c r="AL609">
        <v>14</v>
      </c>
    </row>
    <row r="610" spans="1:38" x14ac:dyDescent="0.2">
      <c r="A610">
        <v>462</v>
      </c>
      <c r="B610">
        <v>424</v>
      </c>
      <c r="C610" t="s">
        <v>34</v>
      </c>
      <c r="D610" t="s">
        <v>460</v>
      </c>
      <c r="E610" t="s">
        <v>474</v>
      </c>
      <c r="F610" s="9">
        <v>7.11</v>
      </c>
      <c r="G610" s="15">
        <v>521</v>
      </c>
      <c r="H610" s="16">
        <v>64</v>
      </c>
      <c r="I610" s="17">
        <v>1</v>
      </c>
      <c r="J610" s="7">
        <v>1.04</v>
      </c>
      <c r="K610" s="7">
        <v>1.01</v>
      </c>
      <c r="L610" s="14">
        <v>64.7</v>
      </c>
      <c r="M610" s="14">
        <v>64.599999999999994</v>
      </c>
      <c r="N610" s="14">
        <v>64.7</v>
      </c>
      <c r="O610" s="14">
        <v>64.56</v>
      </c>
      <c r="P610">
        <v>323</v>
      </c>
      <c r="Q610" s="16">
        <v>135166</v>
      </c>
      <c r="R610" s="16">
        <v>382</v>
      </c>
      <c r="S610" s="16">
        <v>1973</v>
      </c>
      <c r="T610" s="16">
        <v>1351</v>
      </c>
      <c r="U610" s="16">
        <v>31</v>
      </c>
      <c r="V610" s="16">
        <v>250</v>
      </c>
      <c r="W610" s="16">
        <v>171</v>
      </c>
      <c r="X610" s="16">
        <v>3706</v>
      </c>
      <c r="Y610" s="16">
        <v>453</v>
      </c>
      <c r="Z610" s="7">
        <v>1</v>
      </c>
      <c r="AA610" s="7">
        <v>1.04</v>
      </c>
      <c r="AB610" s="16">
        <v>79671</v>
      </c>
      <c r="AC610" s="16">
        <v>21588</v>
      </c>
      <c r="AD610" s="16">
        <v>202</v>
      </c>
      <c r="AE610" s="16">
        <v>132</v>
      </c>
      <c r="AF610" s="16">
        <v>3309</v>
      </c>
      <c r="AG610" s="16">
        <v>1973</v>
      </c>
      <c r="AH610">
        <v>1</v>
      </c>
      <c r="AI610" t="s">
        <v>18</v>
      </c>
      <c r="AK610">
        <v>3</v>
      </c>
      <c r="AL610">
        <v>11</v>
      </c>
    </row>
    <row r="611" spans="1:38" x14ac:dyDescent="0.2">
      <c r="A611">
        <v>463</v>
      </c>
      <c r="B611">
        <v>436</v>
      </c>
      <c r="C611" t="s">
        <v>116</v>
      </c>
      <c r="D611" t="s">
        <v>316</v>
      </c>
      <c r="E611" t="s">
        <v>323</v>
      </c>
      <c r="F611" s="9">
        <v>20.78</v>
      </c>
      <c r="G611" s="15">
        <v>520</v>
      </c>
      <c r="H611" s="16">
        <v>59</v>
      </c>
      <c r="I611" s="17">
        <v>1.03</v>
      </c>
      <c r="J611" s="7">
        <v>1.1399999999999999</v>
      </c>
      <c r="K611" s="7">
        <v>1.04</v>
      </c>
      <c r="L611" s="14">
        <v>57.3</v>
      </c>
      <c r="M611" s="14">
        <v>58.6</v>
      </c>
      <c r="N611" s="14">
        <v>57.1</v>
      </c>
      <c r="O611" s="14">
        <v>58.62</v>
      </c>
      <c r="P611">
        <v>200</v>
      </c>
      <c r="Q611" s="16">
        <v>41550</v>
      </c>
      <c r="R611" s="16">
        <v>3018</v>
      </c>
      <c r="S611" s="16">
        <v>5008</v>
      </c>
      <c r="T611" s="16">
        <v>2773</v>
      </c>
      <c r="U611" s="16">
        <v>297</v>
      </c>
      <c r="V611" s="16">
        <v>610</v>
      </c>
      <c r="W611" s="16">
        <v>324</v>
      </c>
      <c r="X611" s="16">
        <v>10799</v>
      </c>
      <c r="Y611" s="16">
        <v>1231</v>
      </c>
      <c r="Z611" s="7">
        <v>1.03</v>
      </c>
      <c r="AA611" s="7">
        <v>1.1399999999999999</v>
      </c>
      <c r="AB611" s="16">
        <v>231929</v>
      </c>
      <c r="AC611" s="16">
        <v>61179</v>
      </c>
      <c r="AD611" s="16">
        <v>1759</v>
      </c>
      <c r="AE611" s="16">
        <v>1582</v>
      </c>
      <c r="AF611" s="16">
        <v>34220</v>
      </c>
      <c r="AG611" s="16">
        <v>33059</v>
      </c>
      <c r="AH611">
        <v>3</v>
      </c>
      <c r="AI611" t="s">
        <v>18</v>
      </c>
      <c r="AK611">
        <v>3</v>
      </c>
      <c r="AL611">
        <v>12</v>
      </c>
    </row>
    <row r="612" spans="1:38" x14ac:dyDescent="0.2">
      <c r="A612">
        <v>464</v>
      </c>
      <c r="B612">
        <v>515</v>
      </c>
      <c r="C612" t="s">
        <v>137</v>
      </c>
      <c r="D612" t="s">
        <v>133</v>
      </c>
      <c r="E612" t="s">
        <v>136</v>
      </c>
      <c r="F612" s="9">
        <v>10.46</v>
      </c>
      <c r="G612" s="15">
        <v>518</v>
      </c>
      <c r="H612" s="16">
        <v>28</v>
      </c>
      <c r="I612" s="17">
        <v>1.07</v>
      </c>
      <c r="J612" s="7">
        <v>1.22</v>
      </c>
      <c r="K612" s="7">
        <v>1.0900000000000001</v>
      </c>
      <c r="L612" s="14">
        <v>52.9</v>
      </c>
      <c r="M612" s="14">
        <v>56.3</v>
      </c>
      <c r="N612" s="14">
        <v>52.3</v>
      </c>
      <c r="O612" s="14">
        <v>55.96</v>
      </c>
      <c r="P612">
        <v>72</v>
      </c>
      <c r="Q612" s="16">
        <v>12448</v>
      </c>
      <c r="R612" s="16">
        <v>2510</v>
      </c>
      <c r="S612" s="16">
        <v>2121</v>
      </c>
      <c r="T612" s="16">
        <v>788</v>
      </c>
      <c r="U612" s="16">
        <v>121</v>
      </c>
      <c r="V612" s="16">
        <v>126</v>
      </c>
      <c r="W612" s="16">
        <v>42</v>
      </c>
      <c r="X612" s="16">
        <v>5418</v>
      </c>
      <c r="Y612" s="16">
        <v>289</v>
      </c>
      <c r="Z612" s="7">
        <v>1.08</v>
      </c>
      <c r="AA612" s="7">
        <v>1.22</v>
      </c>
      <c r="AB612" s="16">
        <v>108074</v>
      </c>
      <c r="AC612" s="16">
        <v>14998</v>
      </c>
      <c r="AD612" s="16">
        <v>1555</v>
      </c>
      <c r="AE612" s="16">
        <v>681</v>
      </c>
      <c r="AF612" s="16">
        <v>32101</v>
      </c>
      <c r="AG612" s="16">
        <v>14967</v>
      </c>
      <c r="AH612">
        <v>3</v>
      </c>
      <c r="AI612" t="s">
        <v>18</v>
      </c>
      <c r="AK612">
        <v>5</v>
      </c>
      <c r="AL612">
        <v>7.9999999999999991</v>
      </c>
    </row>
    <row r="613" spans="1:38" x14ac:dyDescent="0.2">
      <c r="A613">
        <v>465</v>
      </c>
      <c r="B613">
        <v>402</v>
      </c>
      <c r="C613" t="s">
        <v>260</v>
      </c>
      <c r="D613" t="s">
        <v>314</v>
      </c>
      <c r="E613" t="s">
        <v>315</v>
      </c>
      <c r="F613" s="9">
        <v>7.56</v>
      </c>
      <c r="G613" s="15">
        <v>517</v>
      </c>
      <c r="H613" s="16">
        <v>76</v>
      </c>
      <c r="I613" s="17">
        <v>1.04</v>
      </c>
      <c r="J613" s="7">
        <v>1.21</v>
      </c>
      <c r="K613" s="7">
        <v>1.05</v>
      </c>
      <c r="L613" s="14">
        <v>49.7</v>
      </c>
      <c r="M613" s="14">
        <v>51.1</v>
      </c>
      <c r="N613" s="14">
        <v>50.7</v>
      </c>
      <c r="O613" s="14">
        <v>52.16</v>
      </c>
      <c r="P613">
        <v>195</v>
      </c>
      <c r="Q613" s="16">
        <v>7237</v>
      </c>
      <c r="R613" s="16">
        <v>882</v>
      </c>
      <c r="S613" s="16">
        <v>1814</v>
      </c>
      <c r="T613" s="16">
        <v>1212</v>
      </c>
      <c r="U613" s="16">
        <v>103</v>
      </c>
      <c r="V613" s="16">
        <v>303</v>
      </c>
      <c r="W613" s="16">
        <v>166</v>
      </c>
      <c r="X613" s="16">
        <v>3908</v>
      </c>
      <c r="Y613" s="16">
        <v>572</v>
      </c>
      <c r="Z613" s="7">
        <v>1.04</v>
      </c>
      <c r="AA613" s="7">
        <v>1.21</v>
      </c>
      <c r="AB613" s="16">
        <v>89388</v>
      </c>
      <c r="AC613" s="16">
        <v>28647</v>
      </c>
      <c r="AD613" s="16">
        <v>1510</v>
      </c>
      <c r="AE613" s="16">
        <v>837</v>
      </c>
      <c r="AF613" s="16">
        <v>31289</v>
      </c>
      <c r="AG613" s="16">
        <v>18384</v>
      </c>
      <c r="AH613">
        <v>3</v>
      </c>
      <c r="AI613" t="s">
        <v>18</v>
      </c>
      <c r="AK613">
        <v>4</v>
      </c>
      <c r="AL613">
        <v>13</v>
      </c>
    </row>
    <row r="614" spans="1:38" x14ac:dyDescent="0.2">
      <c r="A614">
        <v>466</v>
      </c>
      <c r="B614">
        <v>397</v>
      </c>
      <c r="C614" t="s">
        <v>57</v>
      </c>
      <c r="D614" t="s">
        <v>252</v>
      </c>
      <c r="E614" t="s">
        <v>266</v>
      </c>
      <c r="F614" s="9">
        <v>13.04</v>
      </c>
      <c r="G614" s="15">
        <v>513</v>
      </c>
      <c r="H614" s="16">
        <v>79</v>
      </c>
      <c r="I614" s="17">
        <v>1.01</v>
      </c>
      <c r="J614" s="7">
        <v>1.06</v>
      </c>
      <c r="K614" s="7">
        <v>1.02</v>
      </c>
      <c r="L614" s="14">
        <v>61.1</v>
      </c>
      <c r="M614" s="14">
        <v>61.6</v>
      </c>
      <c r="N614" s="14">
        <v>61</v>
      </c>
      <c r="O614" s="14">
        <v>61.5</v>
      </c>
      <c r="P614">
        <v>161</v>
      </c>
      <c r="Q614" s="16">
        <v>52840</v>
      </c>
      <c r="R614" s="16">
        <v>1446</v>
      </c>
      <c r="S614" s="16">
        <v>3066</v>
      </c>
      <c r="T614" s="16">
        <v>2179</v>
      </c>
      <c r="U614" s="16">
        <v>195</v>
      </c>
      <c r="V614" s="16">
        <v>503</v>
      </c>
      <c r="W614" s="16">
        <v>337</v>
      </c>
      <c r="X614" s="16">
        <v>6691</v>
      </c>
      <c r="Y614" s="16">
        <v>1034</v>
      </c>
      <c r="Z614" s="7">
        <v>1.01</v>
      </c>
      <c r="AA614" s="7">
        <v>1.06</v>
      </c>
      <c r="AB614" s="16">
        <v>150033</v>
      </c>
      <c r="AC614" s="16">
        <v>49235</v>
      </c>
      <c r="AD614" s="16">
        <v>290</v>
      </c>
      <c r="AE614" s="16">
        <v>264</v>
      </c>
      <c r="AF614" s="16">
        <v>1323</v>
      </c>
      <c r="AG614" s="16">
        <v>843</v>
      </c>
      <c r="AH614">
        <v>3</v>
      </c>
      <c r="AI614" t="s">
        <v>18</v>
      </c>
      <c r="AK614">
        <v>4</v>
      </c>
      <c r="AL614">
        <v>6</v>
      </c>
    </row>
    <row r="615" spans="1:38" x14ac:dyDescent="0.2">
      <c r="A615">
        <v>467</v>
      </c>
      <c r="B615">
        <v>419</v>
      </c>
      <c r="C615" t="s">
        <v>137</v>
      </c>
      <c r="D615" t="s">
        <v>911</v>
      </c>
      <c r="E615" t="s">
        <v>912</v>
      </c>
      <c r="F615" s="9">
        <v>6.05</v>
      </c>
      <c r="G615" s="15">
        <v>506</v>
      </c>
      <c r="H615" s="16">
        <v>65</v>
      </c>
      <c r="I615" s="17">
        <v>1.0900000000000001</v>
      </c>
      <c r="J615" s="7">
        <v>1.33</v>
      </c>
      <c r="K615" s="7">
        <v>1.1399999999999999</v>
      </c>
      <c r="L615" s="14">
        <v>54.1</v>
      </c>
      <c r="M615" s="14">
        <v>58.2</v>
      </c>
      <c r="N615" s="14">
        <v>53.8</v>
      </c>
      <c r="O615" s="14">
        <v>58.2</v>
      </c>
      <c r="P615">
        <v>653</v>
      </c>
      <c r="Q615" s="16">
        <v>4962</v>
      </c>
      <c r="R615" s="16">
        <v>1166</v>
      </c>
      <c r="S615" s="16">
        <v>1447</v>
      </c>
      <c r="T615" s="16">
        <v>449</v>
      </c>
      <c r="U615" s="16">
        <v>128</v>
      </c>
      <c r="V615" s="16">
        <v>201</v>
      </c>
      <c r="W615" s="16">
        <v>65</v>
      </c>
      <c r="X615" s="16">
        <v>3062</v>
      </c>
      <c r="Y615" s="16">
        <v>393</v>
      </c>
      <c r="Z615" s="7">
        <v>1.0900000000000001</v>
      </c>
      <c r="AA615" s="7">
        <v>1.33</v>
      </c>
      <c r="AB615" s="16">
        <v>68547</v>
      </c>
      <c r="AC615" s="16">
        <v>20311</v>
      </c>
      <c r="AD615" s="16">
        <v>1241</v>
      </c>
      <c r="AE615" s="16">
        <v>881</v>
      </c>
      <c r="AF615" s="16">
        <v>26503</v>
      </c>
      <c r="AG615" s="16">
        <v>19467</v>
      </c>
      <c r="AH615">
        <v>3</v>
      </c>
      <c r="AI615" t="s">
        <v>18</v>
      </c>
      <c r="AK615">
        <v>5</v>
      </c>
      <c r="AL615">
        <v>7.9999999999999991</v>
      </c>
    </row>
    <row r="616" spans="1:38" x14ac:dyDescent="0.2">
      <c r="A616">
        <v>468</v>
      </c>
      <c r="B616">
        <v>481</v>
      </c>
      <c r="C616" t="s">
        <v>374</v>
      </c>
      <c r="D616" t="s">
        <v>705</v>
      </c>
      <c r="E616" t="s">
        <v>706</v>
      </c>
      <c r="F616" s="9">
        <v>7.13</v>
      </c>
      <c r="G616" s="15">
        <v>503</v>
      </c>
      <c r="H616" s="16">
        <v>41</v>
      </c>
      <c r="I616" s="17">
        <v>1.06</v>
      </c>
      <c r="J616" s="7">
        <v>1.3</v>
      </c>
      <c r="K616" s="7">
        <v>1.07</v>
      </c>
      <c r="L616" s="14">
        <v>32.9</v>
      </c>
      <c r="M616" s="14">
        <v>34.5</v>
      </c>
      <c r="N616" s="14">
        <v>33.5</v>
      </c>
      <c r="O616" s="14">
        <v>34.76</v>
      </c>
      <c r="P616">
        <v>500</v>
      </c>
      <c r="Q616" s="16">
        <v>3906</v>
      </c>
      <c r="R616" s="16">
        <v>1163</v>
      </c>
      <c r="S616" s="16">
        <v>1687</v>
      </c>
      <c r="T616" s="16">
        <v>734</v>
      </c>
      <c r="U616" s="16">
        <v>79</v>
      </c>
      <c r="V616" s="16">
        <v>148</v>
      </c>
      <c r="W616" s="16">
        <v>69</v>
      </c>
      <c r="X616" s="16">
        <v>3584</v>
      </c>
      <c r="Y616" s="16">
        <v>296</v>
      </c>
      <c r="Z616" s="7">
        <v>1.05</v>
      </c>
      <c r="AA616" s="7">
        <v>1.29</v>
      </c>
      <c r="AB616" s="16">
        <v>76312</v>
      </c>
      <c r="AC616" s="16">
        <v>15229</v>
      </c>
      <c r="AD616" s="16">
        <v>1913</v>
      </c>
      <c r="AE616" s="16">
        <v>633</v>
      </c>
      <c r="AF616" s="16">
        <v>39104</v>
      </c>
      <c r="AG616" s="16">
        <v>14024</v>
      </c>
      <c r="AH616">
        <v>3</v>
      </c>
      <c r="AI616" t="s">
        <v>18</v>
      </c>
      <c r="AK616">
        <v>2</v>
      </c>
      <c r="AL616">
        <v>14</v>
      </c>
    </row>
    <row r="617" spans="1:38" x14ac:dyDescent="0.2">
      <c r="A617">
        <v>469</v>
      </c>
      <c r="B617">
        <v>514</v>
      </c>
      <c r="C617" t="s">
        <v>437</v>
      </c>
      <c r="D617" t="s">
        <v>751</v>
      </c>
      <c r="E617" t="s">
        <v>754</v>
      </c>
      <c r="F617" s="9">
        <v>32.57</v>
      </c>
      <c r="G617" s="15">
        <v>502</v>
      </c>
      <c r="H617" s="16">
        <v>28</v>
      </c>
      <c r="I617" s="17">
        <v>1.03</v>
      </c>
      <c r="J617" s="7">
        <v>1.1399999999999999</v>
      </c>
      <c r="K617" s="7">
        <v>1.04</v>
      </c>
      <c r="L617" s="14">
        <v>47</v>
      </c>
      <c r="M617" s="14">
        <v>48.2</v>
      </c>
      <c r="N617" s="14">
        <v>47.5</v>
      </c>
      <c r="O617" s="14">
        <v>48.68</v>
      </c>
      <c r="P617">
        <v>538</v>
      </c>
      <c r="Q617" s="16">
        <v>50375</v>
      </c>
      <c r="R617" s="16">
        <v>5993</v>
      </c>
      <c r="S617" s="16">
        <v>7820</v>
      </c>
      <c r="T617" s="16">
        <v>2531</v>
      </c>
      <c r="U617" s="16">
        <v>286</v>
      </c>
      <c r="V617" s="16">
        <v>482</v>
      </c>
      <c r="W617" s="16">
        <v>138</v>
      </c>
      <c r="X617" s="16">
        <v>16345</v>
      </c>
      <c r="Y617" s="16">
        <v>906</v>
      </c>
      <c r="Z617" s="7">
        <v>1.03</v>
      </c>
      <c r="AA617" s="7">
        <v>1.1399999999999999</v>
      </c>
      <c r="AB617" s="16">
        <v>331540</v>
      </c>
      <c r="AC617" s="16">
        <v>47334</v>
      </c>
      <c r="AD617" s="16">
        <v>6993</v>
      </c>
      <c r="AE617" s="16">
        <v>2303</v>
      </c>
      <c r="AF617" s="16">
        <v>142447</v>
      </c>
      <c r="AG617" s="16">
        <v>50565</v>
      </c>
      <c r="AH617">
        <v>3</v>
      </c>
      <c r="AI617" t="s">
        <v>18</v>
      </c>
      <c r="AK617">
        <v>5</v>
      </c>
      <c r="AL617">
        <v>9</v>
      </c>
    </row>
    <row r="618" spans="1:38" x14ac:dyDescent="0.2">
      <c r="A618">
        <v>470</v>
      </c>
      <c r="B618">
        <v>336</v>
      </c>
      <c r="C618" t="s">
        <v>80</v>
      </c>
      <c r="D618" t="s">
        <v>124</v>
      </c>
      <c r="E618" t="s">
        <v>125</v>
      </c>
      <c r="F618" s="9">
        <v>29.08</v>
      </c>
      <c r="G618" s="15">
        <v>496</v>
      </c>
      <c r="H618" s="16">
        <v>133</v>
      </c>
      <c r="I618" s="17">
        <v>1.03</v>
      </c>
      <c r="J618" s="7">
        <v>1.0900000000000001</v>
      </c>
      <c r="K618" s="7">
        <v>1.04</v>
      </c>
      <c r="L618" s="14">
        <v>62.4</v>
      </c>
      <c r="M618" s="14">
        <v>64.3</v>
      </c>
      <c r="N618" s="14">
        <v>62.4</v>
      </c>
      <c r="O618" s="14">
        <v>64.260000000000005</v>
      </c>
      <c r="P618">
        <v>66</v>
      </c>
      <c r="Q618" s="16">
        <v>59375</v>
      </c>
      <c r="R618" s="16">
        <v>4050</v>
      </c>
      <c r="S618" s="16">
        <v>7693</v>
      </c>
      <c r="T618" s="16">
        <v>2685</v>
      </c>
      <c r="U618" s="16">
        <v>917</v>
      </c>
      <c r="V618" s="16">
        <v>2238</v>
      </c>
      <c r="W618" s="16">
        <v>705</v>
      </c>
      <c r="X618" s="16">
        <v>14427</v>
      </c>
      <c r="Y618" s="16">
        <v>3860</v>
      </c>
      <c r="Z618" s="7">
        <v>1.03</v>
      </c>
      <c r="AA618" s="7">
        <v>1.0900000000000001</v>
      </c>
      <c r="AB618" s="16">
        <v>370229</v>
      </c>
      <c r="AC618" s="16">
        <v>182018</v>
      </c>
      <c r="AD618" s="16">
        <v>125</v>
      </c>
      <c r="AE618" s="16">
        <v>123</v>
      </c>
      <c r="AF618" s="16">
        <v>15</v>
      </c>
      <c r="AG618" s="16">
        <v>18</v>
      </c>
      <c r="AH618">
        <v>3</v>
      </c>
      <c r="AI618" t="s">
        <v>18</v>
      </c>
      <c r="AK618">
        <v>4</v>
      </c>
      <c r="AL618">
        <v>13</v>
      </c>
    </row>
    <row r="619" spans="1:38" x14ac:dyDescent="0.2">
      <c r="A619">
        <v>471</v>
      </c>
      <c r="B619">
        <v>478</v>
      </c>
      <c r="C619" t="s">
        <v>80</v>
      </c>
      <c r="D619" t="s">
        <v>527</v>
      </c>
      <c r="E619" t="s">
        <v>535</v>
      </c>
      <c r="F619" s="9">
        <v>25.8</v>
      </c>
      <c r="G619" s="15">
        <v>495</v>
      </c>
      <c r="H619" s="16">
        <v>42</v>
      </c>
      <c r="I619" s="17">
        <v>1.04</v>
      </c>
      <c r="J619" s="7">
        <v>1.2</v>
      </c>
      <c r="K619" s="7">
        <v>1.06</v>
      </c>
      <c r="L619" s="14">
        <v>48.2</v>
      </c>
      <c r="M619" s="14">
        <v>49.3</v>
      </c>
      <c r="N619" s="14">
        <v>56</v>
      </c>
      <c r="O619" s="14">
        <v>56.92</v>
      </c>
      <c r="P619">
        <v>376</v>
      </c>
      <c r="Q619" s="16">
        <v>22929</v>
      </c>
      <c r="R619" s="16">
        <v>3952</v>
      </c>
      <c r="S619" s="16">
        <v>5920</v>
      </c>
      <c r="T619" s="16">
        <v>2903</v>
      </c>
      <c r="U619" s="16">
        <v>283</v>
      </c>
      <c r="V619" s="16">
        <v>550</v>
      </c>
      <c r="W619" s="16">
        <v>257</v>
      </c>
      <c r="X619" s="16">
        <v>12775</v>
      </c>
      <c r="Y619" s="16">
        <v>1090</v>
      </c>
      <c r="Z619" s="7">
        <v>1.03</v>
      </c>
      <c r="AA619" s="7">
        <v>1.1399999999999999</v>
      </c>
      <c r="AB619" s="16">
        <v>271802</v>
      </c>
      <c r="AC619" s="16">
        <v>54708</v>
      </c>
      <c r="AD619" s="16">
        <v>6208</v>
      </c>
      <c r="AE619" s="16">
        <v>1648</v>
      </c>
      <c r="AF619" s="16">
        <v>125558</v>
      </c>
      <c r="AG619" s="16">
        <v>36240</v>
      </c>
      <c r="AH619">
        <v>3</v>
      </c>
      <c r="AI619" t="s">
        <v>18</v>
      </c>
      <c r="AK619">
        <v>4</v>
      </c>
      <c r="AL619">
        <v>13</v>
      </c>
    </row>
    <row r="620" spans="1:38" x14ac:dyDescent="0.2">
      <c r="A620">
        <v>472</v>
      </c>
      <c r="B620">
        <v>359</v>
      </c>
      <c r="C620" t="s">
        <v>174</v>
      </c>
      <c r="D620" t="s">
        <v>460</v>
      </c>
      <c r="E620" t="s">
        <v>504</v>
      </c>
      <c r="F620" s="9">
        <v>44.23</v>
      </c>
      <c r="G620" s="15">
        <v>485</v>
      </c>
      <c r="H620" s="16">
        <v>108</v>
      </c>
      <c r="I620" s="17">
        <v>1.01</v>
      </c>
      <c r="J620" s="7">
        <v>1.04</v>
      </c>
      <c r="K620" s="7">
        <v>1.02</v>
      </c>
      <c r="L620" s="14">
        <v>64.599999999999994</v>
      </c>
      <c r="M620" s="14">
        <v>65</v>
      </c>
      <c r="N620" s="14">
        <v>64.599999999999994</v>
      </c>
      <c r="O620" s="14">
        <v>64.95</v>
      </c>
      <c r="P620">
        <v>354</v>
      </c>
      <c r="Q620" s="16">
        <v>453481</v>
      </c>
      <c r="R620" s="16">
        <v>6758</v>
      </c>
      <c r="S620" s="16">
        <v>9946</v>
      </c>
      <c r="T620" s="16">
        <v>4767</v>
      </c>
      <c r="U620" s="16">
        <v>1186</v>
      </c>
      <c r="V620" s="16">
        <v>2460</v>
      </c>
      <c r="W620" s="16">
        <v>1111</v>
      </c>
      <c r="X620" s="16">
        <v>21472</v>
      </c>
      <c r="Y620" s="16">
        <v>4757</v>
      </c>
      <c r="Z620" s="7">
        <v>1.01</v>
      </c>
      <c r="AA620" s="7">
        <v>1.04</v>
      </c>
      <c r="AB620" s="16">
        <v>521926</v>
      </c>
      <c r="AC620" s="16">
        <v>224240</v>
      </c>
      <c r="AD620" s="16">
        <v>94</v>
      </c>
      <c r="AE620" s="16">
        <v>94</v>
      </c>
      <c r="AF620" s="16">
        <v>0</v>
      </c>
      <c r="AG620" s="16">
        <v>0</v>
      </c>
      <c r="AH620">
        <v>1</v>
      </c>
      <c r="AI620" t="s">
        <v>18</v>
      </c>
      <c r="AK620">
        <v>4</v>
      </c>
      <c r="AL620">
        <v>6</v>
      </c>
    </row>
    <row r="621" spans="1:38" x14ac:dyDescent="0.2">
      <c r="A621">
        <v>473</v>
      </c>
      <c r="B621">
        <v>552</v>
      </c>
      <c r="C621" t="s">
        <v>103</v>
      </c>
      <c r="D621" t="s">
        <v>829</v>
      </c>
      <c r="E621" t="s">
        <v>830</v>
      </c>
      <c r="F621" s="9">
        <v>3.22</v>
      </c>
      <c r="G621" s="15">
        <v>478</v>
      </c>
      <c r="H621" s="16">
        <v>20</v>
      </c>
      <c r="I621" s="17">
        <v>1.08</v>
      </c>
      <c r="J621" s="7">
        <v>1.43</v>
      </c>
      <c r="K621" s="7">
        <v>1.1200000000000001</v>
      </c>
      <c r="L621" s="14">
        <v>42.1</v>
      </c>
      <c r="M621" s="14">
        <v>44.8</v>
      </c>
      <c r="N621" s="14">
        <v>41.7</v>
      </c>
      <c r="O621" s="14">
        <v>44.83</v>
      </c>
      <c r="P621">
        <v>592</v>
      </c>
      <c r="Q621" s="16">
        <v>2098</v>
      </c>
      <c r="R621" s="16">
        <v>351</v>
      </c>
      <c r="S621" s="16">
        <v>868</v>
      </c>
      <c r="T621" s="16">
        <v>318</v>
      </c>
      <c r="U621" s="16">
        <v>13</v>
      </c>
      <c r="V621" s="16">
        <v>39</v>
      </c>
      <c r="W621" s="16">
        <v>12</v>
      </c>
      <c r="X621" s="16">
        <v>1537</v>
      </c>
      <c r="Y621" s="16">
        <v>65</v>
      </c>
      <c r="Z621" s="7">
        <v>1.0900000000000001</v>
      </c>
      <c r="AA621" s="7">
        <v>1.43</v>
      </c>
      <c r="AB621" s="16">
        <v>30323</v>
      </c>
      <c r="AC621" s="16">
        <v>3344</v>
      </c>
      <c r="AD621" s="16">
        <v>529</v>
      </c>
      <c r="AE621" s="16">
        <v>147</v>
      </c>
      <c r="AF621" s="16">
        <v>10731</v>
      </c>
      <c r="AG621" s="16">
        <v>3244</v>
      </c>
      <c r="AH621">
        <v>3</v>
      </c>
      <c r="AI621" t="s">
        <v>18</v>
      </c>
      <c r="AK621">
        <v>2</v>
      </c>
      <c r="AL621">
        <v>15</v>
      </c>
    </row>
    <row r="622" spans="1:38" x14ac:dyDescent="0.2">
      <c r="A622">
        <v>474</v>
      </c>
      <c r="B622">
        <v>314</v>
      </c>
      <c r="C622" t="s">
        <v>396</v>
      </c>
      <c r="D622" t="s">
        <v>863</v>
      </c>
      <c r="E622" t="s">
        <v>864</v>
      </c>
      <c r="F622" s="9">
        <v>2.19</v>
      </c>
      <c r="G622" s="15">
        <v>457</v>
      </c>
      <c r="H622" s="16">
        <v>180</v>
      </c>
      <c r="I622" s="17">
        <v>1.01</v>
      </c>
      <c r="J622" s="7">
        <v>1.07</v>
      </c>
      <c r="K622" s="7">
        <v>1.02</v>
      </c>
      <c r="L622" s="14">
        <v>58.6</v>
      </c>
      <c r="M622" s="14">
        <v>59.1</v>
      </c>
      <c r="N622" s="14">
        <v>58.6</v>
      </c>
      <c r="O622" s="14">
        <v>59.07</v>
      </c>
      <c r="P622">
        <v>619</v>
      </c>
      <c r="Q622" s="16">
        <v>8402</v>
      </c>
      <c r="R622" s="16">
        <v>251</v>
      </c>
      <c r="S622" s="16">
        <v>440</v>
      </c>
      <c r="T622" s="16">
        <v>309</v>
      </c>
      <c r="U622" s="16">
        <v>91</v>
      </c>
      <c r="V622" s="16">
        <v>179</v>
      </c>
      <c r="W622" s="16">
        <v>124</v>
      </c>
      <c r="X622" s="16">
        <v>1000</v>
      </c>
      <c r="Y622" s="16">
        <v>393</v>
      </c>
      <c r="Z622" s="7">
        <v>1.01</v>
      </c>
      <c r="AA622" s="7">
        <v>1.07</v>
      </c>
      <c r="AB622" s="16">
        <v>29671</v>
      </c>
      <c r="AC622" s="16">
        <v>18836</v>
      </c>
      <c r="AD622" s="16">
        <v>162</v>
      </c>
      <c r="AE622" s="16">
        <v>150</v>
      </c>
      <c r="AF622" s="16">
        <v>3211</v>
      </c>
      <c r="AG622" s="16">
        <v>3101</v>
      </c>
      <c r="AH622">
        <v>3</v>
      </c>
      <c r="AI622" t="s">
        <v>18</v>
      </c>
      <c r="AK622">
        <v>2</v>
      </c>
      <c r="AL622">
        <v>7</v>
      </c>
    </row>
    <row r="623" spans="1:38" x14ac:dyDescent="0.2">
      <c r="A623">
        <v>475</v>
      </c>
      <c r="B623">
        <v>461</v>
      </c>
      <c r="C623" t="s">
        <v>96</v>
      </c>
      <c r="D623" t="s">
        <v>19</v>
      </c>
      <c r="E623" t="s">
        <v>387</v>
      </c>
      <c r="F623" s="9">
        <v>4.34</v>
      </c>
      <c r="G623" s="15">
        <v>454</v>
      </c>
      <c r="H623" s="16">
        <v>48</v>
      </c>
      <c r="I623" s="17">
        <v>1</v>
      </c>
      <c r="J623" s="7">
        <v>1.04</v>
      </c>
      <c r="K623" s="7">
        <v>1.01</v>
      </c>
      <c r="L623" s="14">
        <v>64.5</v>
      </c>
      <c r="M623" s="14">
        <v>64.2</v>
      </c>
      <c r="N623" s="14">
        <v>64.400000000000006</v>
      </c>
      <c r="O623" s="14">
        <v>64.239999999999995</v>
      </c>
      <c r="P623">
        <v>253</v>
      </c>
      <c r="Q623" s="16">
        <v>33860</v>
      </c>
      <c r="R623" s="16">
        <v>194</v>
      </c>
      <c r="S623" s="16">
        <v>1155</v>
      </c>
      <c r="T623" s="16">
        <v>622</v>
      </c>
      <c r="U623" s="16">
        <v>18</v>
      </c>
      <c r="V623" s="16">
        <v>119</v>
      </c>
      <c r="W623" s="16">
        <v>72</v>
      </c>
      <c r="X623" s="16">
        <v>1971</v>
      </c>
      <c r="Y623" s="16">
        <v>208</v>
      </c>
      <c r="Z623" s="7">
        <v>1</v>
      </c>
      <c r="AA623" s="7">
        <v>1.04</v>
      </c>
      <c r="AB623" s="16">
        <v>41206</v>
      </c>
      <c r="AC623" s="16">
        <v>9812</v>
      </c>
      <c r="AD623" s="16">
        <v>9</v>
      </c>
      <c r="AE623" s="16">
        <v>9</v>
      </c>
      <c r="AF623" s="16">
        <v>0</v>
      </c>
      <c r="AG623" s="16">
        <v>0</v>
      </c>
      <c r="AH623">
        <v>3</v>
      </c>
      <c r="AI623" t="s">
        <v>18</v>
      </c>
      <c r="AK623">
        <v>2</v>
      </c>
      <c r="AL623">
        <v>3.9999999999999996</v>
      </c>
    </row>
    <row r="624" spans="1:38" x14ac:dyDescent="0.2">
      <c r="A624">
        <v>476</v>
      </c>
      <c r="B624">
        <v>457</v>
      </c>
      <c r="C624" t="s">
        <v>366</v>
      </c>
      <c r="D624" t="s">
        <v>19</v>
      </c>
      <c r="E624" t="s">
        <v>365</v>
      </c>
      <c r="F624" s="9">
        <v>16.87</v>
      </c>
      <c r="G624" s="15">
        <v>448</v>
      </c>
      <c r="H624" s="16">
        <v>49</v>
      </c>
      <c r="I624" s="17">
        <v>1.01</v>
      </c>
      <c r="J624" s="7">
        <v>1.1100000000000001</v>
      </c>
      <c r="K624" s="7">
        <v>1.02</v>
      </c>
      <c r="L624" s="14">
        <v>57.4</v>
      </c>
      <c r="M624" s="14">
        <v>57.6</v>
      </c>
      <c r="N624" s="14">
        <v>57.2</v>
      </c>
      <c r="O624" s="14">
        <v>57.54</v>
      </c>
      <c r="P624">
        <v>235</v>
      </c>
      <c r="Q624" s="16">
        <v>48786</v>
      </c>
      <c r="R624" s="16">
        <v>1422</v>
      </c>
      <c r="S624" s="16">
        <v>3205</v>
      </c>
      <c r="T624" s="16">
        <v>2936</v>
      </c>
      <c r="U624" s="16">
        <v>131</v>
      </c>
      <c r="V624" s="16">
        <v>390</v>
      </c>
      <c r="W624" s="16">
        <v>313</v>
      </c>
      <c r="X624" s="16">
        <v>7563</v>
      </c>
      <c r="Y624" s="16">
        <v>834</v>
      </c>
      <c r="Z624" s="7">
        <v>1.01</v>
      </c>
      <c r="AA624" s="7">
        <v>1.1100000000000001</v>
      </c>
      <c r="AB624" s="16">
        <v>163911</v>
      </c>
      <c r="AC624" s="16">
        <v>42954</v>
      </c>
      <c r="AD624" s="16">
        <v>2350</v>
      </c>
      <c r="AE624" s="16">
        <v>1791</v>
      </c>
      <c r="AF624" s="16">
        <v>50505</v>
      </c>
      <c r="AG624" s="16">
        <v>39742</v>
      </c>
      <c r="AH624">
        <v>3</v>
      </c>
      <c r="AI624" t="s">
        <v>18</v>
      </c>
      <c r="AK624">
        <v>3</v>
      </c>
      <c r="AL624">
        <v>9</v>
      </c>
    </row>
    <row r="625" spans="1:38" x14ac:dyDescent="0.2">
      <c r="A625">
        <v>477</v>
      </c>
      <c r="B625">
        <v>459</v>
      </c>
      <c r="C625" t="s">
        <v>34</v>
      </c>
      <c r="D625" t="s">
        <v>460</v>
      </c>
      <c r="E625" t="s">
        <v>36</v>
      </c>
      <c r="F625" s="9">
        <v>9.93</v>
      </c>
      <c r="G625" s="15">
        <v>448</v>
      </c>
      <c r="H625" s="16">
        <v>48</v>
      </c>
      <c r="I625" s="17">
        <v>1</v>
      </c>
      <c r="J625" s="7">
        <v>1.03</v>
      </c>
      <c r="K625" s="7">
        <v>1.01</v>
      </c>
      <c r="L625" s="14">
        <v>65</v>
      </c>
      <c r="M625" s="14">
        <v>65</v>
      </c>
      <c r="N625" s="14">
        <v>65</v>
      </c>
      <c r="O625" s="14">
        <v>64.989999999999995</v>
      </c>
      <c r="P625">
        <v>324</v>
      </c>
      <c r="Q625" s="16">
        <v>268029</v>
      </c>
      <c r="R625" s="16">
        <v>301</v>
      </c>
      <c r="S625" s="16">
        <v>2264</v>
      </c>
      <c r="T625" s="16">
        <v>1880</v>
      </c>
      <c r="U625" s="16">
        <v>20</v>
      </c>
      <c r="V625" s="16">
        <v>262</v>
      </c>
      <c r="W625" s="16">
        <v>199</v>
      </c>
      <c r="X625" s="16">
        <v>4445</v>
      </c>
      <c r="Y625" s="16">
        <v>481</v>
      </c>
      <c r="Z625" s="7">
        <v>1</v>
      </c>
      <c r="AA625" s="7">
        <v>1.03</v>
      </c>
      <c r="AB625" s="16">
        <v>93290</v>
      </c>
      <c r="AC625" s="16">
        <v>22690</v>
      </c>
      <c r="AD625" s="16">
        <v>14</v>
      </c>
      <c r="AE625" s="16">
        <v>14</v>
      </c>
      <c r="AF625" s="16">
        <v>0</v>
      </c>
      <c r="AG625" s="16">
        <v>0</v>
      </c>
      <c r="AH625">
        <v>1</v>
      </c>
      <c r="AI625" t="s">
        <v>18</v>
      </c>
      <c r="AK625">
        <v>3</v>
      </c>
      <c r="AL625">
        <v>11</v>
      </c>
    </row>
    <row r="626" spans="1:38" x14ac:dyDescent="0.2">
      <c r="A626">
        <v>478</v>
      </c>
      <c r="B626">
        <v>320</v>
      </c>
      <c r="C626" t="s">
        <v>664</v>
      </c>
      <c r="D626" t="s">
        <v>863</v>
      </c>
      <c r="E626" t="s">
        <v>868</v>
      </c>
      <c r="F626" s="9">
        <v>19.84</v>
      </c>
      <c r="G626" s="15">
        <v>438</v>
      </c>
      <c r="H626" s="16">
        <v>158</v>
      </c>
      <c r="I626" s="17">
        <v>1.01</v>
      </c>
      <c r="J626" s="7">
        <v>1.0900000000000001</v>
      </c>
      <c r="K626" s="7">
        <v>1.05</v>
      </c>
      <c r="L626" s="14">
        <v>62.6</v>
      </c>
      <c r="M626" s="14">
        <v>63.4</v>
      </c>
      <c r="N626" s="14">
        <v>62.6</v>
      </c>
      <c r="O626" s="14">
        <v>63.38</v>
      </c>
      <c r="P626">
        <v>622</v>
      </c>
      <c r="Q626" s="16">
        <v>66515</v>
      </c>
      <c r="R626" s="16">
        <v>2570</v>
      </c>
      <c r="S626" s="16">
        <v>4139</v>
      </c>
      <c r="T626" s="16">
        <v>1988</v>
      </c>
      <c r="U626" s="16">
        <v>787</v>
      </c>
      <c r="V626" s="16">
        <v>1610</v>
      </c>
      <c r="W626" s="16">
        <v>729</v>
      </c>
      <c r="X626" s="16">
        <v>8697</v>
      </c>
      <c r="Y626" s="16">
        <v>3126</v>
      </c>
      <c r="Z626" s="7">
        <v>1.01</v>
      </c>
      <c r="AA626" s="7">
        <v>1.0900000000000001</v>
      </c>
      <c r="AB626" s="16">
        <v>247341</v>
      </c>
      <c r="AC626" s="16">
        <v>148099</v>
      </c>
      <c r="AD626" s="16">
        <v>450</v>
      </c>
      <c r="AE626" s="16">
        <v>433</v>
      </c>
      <c r="AF626" s="16">
        <v>137</v>
      </c>
      <c r="AG626" s="16">
        <v>51</v>
      </c>
      <c r="AH626">
        <v>3</v>
      </c>
      <c r="AI626" t="s">
        <v>18</v>
      </c>
      <c r="AK626">
        <v>2</v>
      </c>
      <c r="AL626">
        <v>7</v>
      </c>
    </row>
    <row r="627" spans="1:38" x14ac:dyDescent="0.2">
      <c r="A627">
        <v>479</v>
      </c>
      <c r="B627">
        <v>500</v>
      </c>
      <c r="C627" t="s">
        <v>99</v>
      </c>
      <c r="D627" t="s">
        <v>97</v>
      </c>
      <c r="E627" t="s">
        <v>98</v>
      </c>
      <c r="F627" s="9">
        <v>8.86</v>
      </c>
      <c r="G627" s="15">
        <v>437</v>
      </c>
      <c r="H627" s="16">
        <v>35</v>
      </c>
      <c r="I627" s="17">
        <v>1.07</v>
      </c>
      <c r="J627" s="7">
        <v>1.26</v>
      </c>
      <c r="K627" s="7">
        <v>1.08</v>
      </c>
      <c r="L627" s="14">
        <v>54.8</v>
      </c>
      <c r="M627" s="14">
        <v>58.3</v>
      </c>
      <c r="N627" s="14">
        <v>55.3</v>
      </c>
      <c r="O627" s="14">
        <v>58.63</v>
      </c>
      <c r="P627">
        <v>52</v>
      </c>
      <c r="Q627" s="16">
        <v>6817</v>
      </c>
      <c r="R627" s="16">
        <v>1302</v>
      </c>
      <c r="S627" s="16">
        <v>1681</v>
      </c>
      <c r="T627" s="16">
        <v>889</v>
      </c>
      <c r="U627" s="16">
        <v>91</v>
      </c>
      <c r="V627" s="16">
        <v>148</v>
      </c>
      <c r="W627" s="16">
        <v>71</v>
      </c>
      <c r="X627" s="16">
        <v>3872</v>
      </c>
      <c r="Y627" s="16">
        <v>311</v>
      </c>
      <c r="Z627" s="7">
        <v>1.06</v>
      </c>
      <c r="AA627" s="7">
        <v>1.23</v>
      </c>
      <c r="AB627" s="16">
        <v>79096</v>
      </c>
      <c r="AC627" s="16">
        <v>15274</v>
      </c>
      <c r="AD627" s="16">
        <v>520</v>
      </c>
      <c r="AE627" s="16">
        <v>319</v>
      </c>
      <c r="AF627" s="16">
        <v>9163</v>
      </c>
      <c r="AG627" s="16">
        <v>5483</v>
      </c>
      <c r="AH627">
        <v>3</v>
      </c>
      <c r="AI627" t="s">
        <v>18</v>
      </c>
      <c r="AK627">
        <v>2</v>
      </c>
      <c r="AL627">
        <v>7</v>
      </c>
    </row>
    <row r="628" spans="1:38" x14ac:dyDescent="0.2">
      <c r="A628">
        <v>480</v>
      </c>
      <c r="B628">
        <v>475</v>
      </c>
      <c r="C628" t="s">
        <v>96</v>
      </c>
      <c r="D628" t="s">
        <v>19</v>
      </c>
      <c r="E628" t="s">
        <v>388</v>
      </c>
      <c r="F628" s="9">
        <v>6.4</v>
      </c>
      <c r="G628" s="15">
        <v>436</v>
      </c>
      <c r="H628" s="16">
        <v>43</v>
      </c>
      <c r="I628" s="17">
        <v>1.01</v>
      </c>
      <c r="J628" s="7">
        <v>1.05</v>
      </c>
      <c r="K628" s="7">
        <v>1.02</v>
      </c>
      <c r="L628" s="14">
        <v>64</v>
      </c>
      <c r="M628" s="14">
        <v>64.099999999999994</v>
      </c>
      <c r="N628" s="14">
        <v>63.9</v>
      </c>
      <c r="O628" s="14">
        <v>64.14</v>
      </c>
      <c r="P628">
        <v>254</v>
      </c>
      <c r="Q628" s="16">
        <v>29764</v>
      </c>
      <c r="R628" s="16">
        <v>451</v>
      </c>
      <c r="S628" s="16">
        <v>1592</v>
      </c>
      <c r="T628" s="16">
        <v>746</v>
      </c>
      <c r="U628" s="16">
        <v>37</v>
      </c>
      <c r="V628" s="16">
        <v>158</v>
      </c>
      <c r="W628" s="16">
        <v>76</v>
      </c>
      <c r="X628" s="16">
        <v>2789</v>
      </c>
      <c r="Y628" s="16">
        <v>272</v>
      </c>
      <c r="Z628" s="7">
        <v>1.01</v>
      </c>
      <c r="AA628" s="7">
        <v>1.05</v>
      </c>
      <c r="AB628" s="16">
        <v>57658</v>
      </c>
      <c r="AC628" s="16">
        <v>12832</v>
      </c>
      <c r="AD628" s="16">
        <v>6</v>
      </c>
      <c r="AE628" s="16">
        <v>6</v>
      </c>
      <c r="AF628" s="16">
        <v>0</v>
      </c>
      <c r="AG628" s="16">
        <v>0</v>
      </c>
      <c r="AH628">
        <v>3</v>
      </c>
      <c r="AI628" t="s">
        <v>18</v>
      </c>
      <c r="AK628">
        <v>2</v>
      </c>
      <c r="AL628">
        <v>3.9999999999999996</v>
      </c>
    </row>
    <row r="629" spans="1:38" x14ac:dyDescent="0.2">
      <c r="A629">
        <v>481</v>
      </c>
      <c r="B629">
        <v>484</v>
      </c>
      <c r="C629" t="s">
        <v>96</v>
      </c>
      <c r="D629" t="s">
        <v>19</v>
      </c>
      <c r="E629" t="s">
        <v>389</v>
      </c>
      <c r="F629" s="9">
        <v>15.1</v>
      </c>
      <c r="G629" s="15">
        <v>435</v>
      </c>
      <c r="H629" s="16">
        <v>40</v>
      </c>
      <c r="I629" s="17">
        <v>1.01</v>
      </c>
      <c r="J629" s="7">
        <v>1.05</v>
      </c>
      <c r="K629" s="7">
        <v>1.02</v>
      </c>
      <c r="L629" s="14">
        <v>62.9</v>
      </c>
      <c r="M629" s="14">
        <v>63.1</v>
      </c>
      <c r="N629" s="14">
        <v>62.8</v>
      </c>
      <c r="O629" s="14">
        <v>63</v>
      </c>
      <c r="P629">
        <v>255</v>
      </c>
      <c r="Q629" s="16">
        <v>64572</v>
      </c>
      <c r="R629" s="16">
        <v>1219</v>
      </c>
      <c r="S629" s="16">
        <v>3565</v>
      </c>
      <c r="T629" s="16">
        <v>1794</v>
      </c>
      <c r="U629" s="16">
        <v>94</v>
      </c>
      <c r="V629" s="16">
        <v>340</v>
      </c>
      <c r="W629" s="16">
        <v>177</v>
      </c>
      <c r="X629" s="16">
        <v>6577</v>
      </c>
      <c r="Y629" s="16">
        <v>611</v>
      </c>
      <c r="Z629" s="7">
        <v>1.01</v>
      </c>
      <c r="AA629" s="7">
        <v>1.05</v>
      </c>
      <c r="AB629" s="16">
        <v>135405</v>
      </c>
      <c r="AC629" s="16">
        <v>29060</v>
      </c>
      <c r="AD629" s="16">
        <v>186</v>
      </c>
      <c r="AE629" s="16">
        <v>143</v>
      </c>
      <c r="AF629" s="16">
        <v>1671</v>
      </c>
      <c r="AG629" s="16">
        <v>843</v>
      </c>
      <c r="AH629">
        <v>3</v>
      </c>
      <c r="AI629" t="s">
        <v>18</v>
      </c>
      <c r="AK629">
        <v>2</v>
      </c>
      <c r="AL629">
        <v>7</v>
      </c>
    </row>
    <row r="630" spans="1:38" x14ac:dyDescent="0.2">
      <c r="A630">
        <v>482</v>
      </c>
      <c r="B630">
        <v>550</v>
      </c>
      <c r="C630" t="s">
        <v>360</v>
      </c>
      <c r="D630" t="s">
        <v>634</v>
      </c>
      <c r="E630" t="s">
        <v>638</v>
      </c>
      <c r="F630" s="9">
        <v>52.33</v>
      </c>
      <c r="G630" s="15">
        <v>420</v>
      </c>
      <c r="H630" s="16">
        <v>20</v>
      </c>
      <c r="I630" s="17">
        <v>1.05</v>
      </c>
      <c r="J630" s="7">
        <v>1.19</v>
      </c>
      <c r="K630" s="7">
        <v>1.07</v>
      </c>
      <c r="L630" s="14">
        <v>47.8</v>
      </c>
      <c r="M630" s="14">
        <v>49.8</v>
      </c>
      <c r="N630" s="14">
        <v>47.6</v>
      </c>
      <c r="O630" s="14">
        <v>49.46</v>
      </c>
      <c r="P630">
        <v>454</v>
      </c>
      <c r="Q630" s="16">
        <v>38183</v>
      </c>
      <c r="R630" s="16">
        <v>6641</v>
      </c>
      <c r="S630" s="16">
        <v>13202</v>
      </c>
      <c r="T630" s="16">
        <v>2135</v>
      </c>
      <c r="U630" s="16">
        <v>274</v>
      </c>
      <c r="V630" s="16">
        <v>696</v>
      </c>
      <c r="W630" s="16">
        <v>93</v>
      </c>
      <c r="X630" s="16">
        <v>21979</v>
      </c>
      <c r="Y630" s="16">
        <v>1063</v>
      </c>
      <c r="Z630" s="7">
        <v>1.05</v>
      </c>
      <c r="AA630" s="7">
        <v>1.19</v>
      </c>
      <c r="AB630" s="16">
        <v>438295</v>
      </c>
      <c r="AC630" s="16">
        <v>55178</v>
      </c>
      <c r="AD630" s="16">
        <v>7892</v>
      </c>
      <c r="AE630" s="16">
        <v>2507</v>
      </c>
      <c r="AF630" s="16">
        <v>160629</v>
      </c>
      <c r="AG630" s="16">
        <v>55108</v>
      </c>
      <c r="AH630">
        <v>3</v>
      </c>
      <c r="AI630" t="s">
        <v>18</v>
      </c>
      <c r="AK630">
        <v>3</v>
      </c>
      <c r="AL630">
        <v>9</v>
      </c>
    </row>
    <row r="631" spans="1:38" x14ac:dyDescent="0.2">
      <c r="A631">
        <v>483</v>
      </c>
      <c r="B631">
        <v>472</v>
      </c>
      <c r="C631" t="s">
        <v>108</v>
      </c>
      <c r="D631" t="s">
        <v>737</v>
      </c>
      <c r="E631" t="s">
        <v>738</v>
      </c>
      <c r="F631" s="9">
        <v>71.69</v>
      </c>
      <c r="G631" s="15">
        <v>416</v>
      </c>
      <c r="H631" s="16">
        <v>43</v>
      </c>
      <c r="I631" s="17">
        <v>1.03</v>
      </c>
      <c r="J631" s="7">
        <v>1.1200000000000001</v>
      </c>
      <c r="K631" s="7">
        <v>1.04</v>
      </c>
      <c r="L631" s="14">
        <v>54.8</v>
      </c>
      <c r="M631" s="14">
        <v>55.6</v>
      </c>
      <c r="N631" s="14">
        <v>55.4</v>
      </c>
      <c r="O631" s="14">
        <v>56.09</v>
      </c>
      <c r="P631">
        <v>527</v>
      </c>
      <c r="Q631" s="16">
        <v>68409</v>
      </c>
      <c r="R631" s="16">
        <v>6434</v>
      </c>
      <c r="S631" s="16">
        <v>15140</v>
      </c>
      <c r="T631" s="16">
        <v>8228</v>
      </c>
      <c r="U631" s="16">
        <v>526</v>
      </c>
      <c r="V631" s="16">
        <v>1666</v>
      </c>
      <c r="W631" s="16">
        <v>897</v>
      </c>
      <c r="X631" s="16">
        <v>29802</v>
      </c>
      <c r="Y631" s="16">
        <v>3089</v>
      </c>
      <c r="Z631" s="7">
        <v>1.02</v>
      </c>
      <c r="AA631" s="7">
        <v>1.1100000000000001</v>
      </c>
      <c r="AB631" s="16">
        <v>643124</v>
      </c>
      <c r="AC631" s="16">
        <v>155609</v>
      </c>
      <c r="AD631" s="16">
        <v>10948</v>
      </c>
      <c r="AE631" s="16">
        <v>4978</v>
      </c>
      <c r="AF631" s="16">
        <v>226489</v>
      </c>
      <c r="AG631" s="16">
        <v>109514</v>
      </c>
      <c r="AH631">
        <v>3</v>
      </c>
      <c r="AI631" t="s">
        <v>18</v>
      </c>
      <c r="AK631">
        <v>3</v>
      </c>
      <c r="AL631">
        <v>12</v>
      </c>
    </row>
    <row r="632" spans="1:38" x14ac:dyDescent="0.2">
      <c r="A632">
        <v>484</v>
      </c>
      <c r="B632">
        <v>435</v>
      </c>
      <c r="C632" t="s">
        <v>268</v>
      </c>
      <c r="D632" t="s">
        <v>913</v>
      </c>
      <c r="E632" t="s">
        <v>430</v>
      </c>
      <c r="F632" s="9">
        <v>36.130000000000003</v>
      </c>
      <c r="G632" s="15">
        <v>414</v>
      </c>
      <c r="H632" s="16">
        <v>60</v>
      </c>
      <c r="I632" s="17">
        <v>1.02</v>
      </c>
      <c r="J632" s="7">
        <v>1.1100000000000001</v>
      </c>
      <c r="K632" s="7">
        <v>1.03</v>
      </c>
      <c r="L632" s="14">
        <v>60.6</v>
      </c>
      <c r="M632" s="14">
        <v>61.7</v>
      </c>
      <c r="N632" s="14">
        <v>61.5</v>
      </c>
      <c r="O632" s="14">
        <v>62.59</v>
      </c>
      <c r="P632">
        <v>659</v>
      </c>
      <c r="Q632" s="16">
        <v>69855</v>
      </c>
      <c r="R632" s="16">
        <v>4940</v>
      </c>
      <c r="S632" s="16">
        <v>7140</v>
      </c>
      <c r="T632" s="16">
        <v>2881</v>
      </c>
      <c r="U632" s="16">
        <v>611</v>
      </c>
      <c r="V632" s="16">
        <v>1090</v>
      </c>
      <c r="W632" s="16">
        <v>454</v>
      </c>
      <c r="X632" s="16">
        <v>14961</v>
      </c>
      <c r="Y632" s="16">
        <v>2155</v>
      </c>
      <c r="Z632" s="7">
        <v>1.02</v>
      </c>
      <c r="AA632" s="7">
        <v>1.1000000000000001</v>
      </c>
      <c r="AB632" s="16">
        <v>332724</v>
      </c>
      <c r="AC632" s="16">
        <v>102614</v>
      </c>
      <c r="AD632" s="16">
        <v>1604</v>
      </c>
      <c r="AE632" s="16">
        <v>567</v>
      </c>
      <c r="AF632" s="16">
        <v>10863</v>
      </c>
      <c r="AG632" s="16">
        <v>2166</v>
      </c>
      <c r="AH632">
        <v>3</v>
      </c>
      <c r="AI632" t="s">
        <v>18</v>
      </c>
      <c r="AK632">
        <v>4</v>
      </c>
      <c r="AL632">
        <v>6</v>
      </c>
    </row>
    <row r="633" spans="1:38" x14ac:dyDescent="0.2">
      <c r="A633">
        <v>485</v>
      </c>
      <c r="B633">
        <v>456</v>
      </c>
      <c r="C633" t="s">
        <v>21</v>
      </c>
      <c r="D633" t="s">
        <v>460</v>
      </c>
      <c r="E633" t="s">
        <v>461</v>
      </c>
      <c r="F633" s="9">
        <v>11.03</v>
      </c>
      <c r="G633" s="15">
        <v>413</v>
      </c>
      <c r="H633" s="16">
        <v>50</v>
      </c>
      <c r="I633" s="17">
        <v>1.01</v>
      </c>
      <c r="J633" s="7">
        <v>1.06</v>
      </c>
      <c r="K633" s="7">
        <v>1.02</v>
      </c>
      <c r="L633" s="14">
        <v>64.3</v>
      </c>
      <c r="M633" s="14">
        <v>64.599999999999994</v>
      </c>
      <c r="N633" s="14">
        <v>64.3</v>
      </c>
      <c r="O633" s="14">
        <v>64.569999999999993</v>
      </c>
      <c r="P633">
        <v>309</v>
      </c>
      <c r="Q633" s="16">
        <v>87105</v>
      </c>
      <c r="R633" s="16">
        <v>1221</v>
      </c>
      <c r="S633" s="16">
        <v>1848</v>
      </c>
      <c r="T633" s="16">
        <v>1487</v>
      </c>
      <c r="U633" s="16">
        <v>120</v>
      </c>
      <c r="V633" s="16">
        <v>243</v>
      </c>
      <c r="W633" s="16">
        <v>191</v>
      </c>
      <c r="X633" s="16">
        <v>4556</v>
      </c>
      <c r="Y633" s="16">
        <v>553</v>
      </c>
      <c r="Z633" s="7">
        <v>1.01</v>
      </c>
      <c r="AA633" s="7">
        <v>1.06</v>
      </c>
      <c r="AB633" s="16">
        <v>97393</v>
      </c>
      <c r="AC633" s="16">
        <v>26105</v>
      </c>
      <c r="AD633" s="16">
        <v>24</v>
      </c>
      <c r="AE633" s="16">
        <v>24</v>
      </c>
      <c r="AF633" s="16">
        <v>0</v>
      </c>
      <c r="AG633" s="16">
        <v>0</v>
      </c>
      <c r="AH633">
        <v>1</v>
      </c>
      <c r="AI633" t="s">
        <v>18</v>
      </c>
      <c r="AK633">
        <v>3</v>
      </c>
      <c r="AL633">
        <v>5</v>
      </c>
    </row>
    <row r="634" spans="1:38" x14ac:dyDescent="0.2">
      <c r="A634">
        <v>487</v>
      </c>
      <c r="B634">
        <v>327</v>
      </c>
      <c r="C634" t="s">
        <v>181</v>
      </c>
      <c r="D634" t="s">
        <v>316</v>
      </c>
      <c r="E634" t="s">
        <v>338</v>
      </c>
      <c r="F634" s="9">
        <v>39.700000000000003</v>
      </c>
      <c r="G634" s="15">
        <v>409</v>
      </c>
      <c r="H634" s="16">
        <v>146</v>
      </c>
      <c r="I634" s="17">
        <v>1.01</v>
      </c>
      <c r="J634" s="7">
        <v>1.07</v>
      </c>
      <c r="K634" s="7">
        <v>1.05</v>
      </c>
      <c r="L634" s="14">
        <v>61.8</v>
      </c>
      <c r="M634" s="14">
        <v>62.5</v>
      </c>
      <c r="N634" s="14">
        <v>62.4</v>
      </c>
      <c r="O634" s="14">
        <v>63.1</v>
      </c>
      <c r="P634">
        <v>214</v>
      </c>
      <c r="Q634" s="16">
        <v>127286</v>
      </c>
      <c r="R634" s="16">
        <v>4621</v>
      </c>
      <c r="S634" s="16">
        <v>7546</v>
      </c>
      <c r="T634" s="16">
        <v>4087</v>
      </c>
      <c r="U634" s="16">
        <v>1428</v>
      </c>
      <c r="V634" s="16">
        <v>2901</v>
      </c>
      <c r="W634" s="16">
        <v>1468</v>
      </c>
      <c r="X634" s="16">
        <v>16254</v>
      </c>
      <c r="Y634" s="16">
        <v>5798</v>
      </c>
      <c r="Z634" s="7">
        <v>1.01</v>
      </c>
      <c r="AA634" s="7">
        <v>1.07</v>
      </c>
      <c r="AB634" s="16">
        <v>460960</v>
      </c>
      <c r="AC634" s="16">
        <v>274092</v>
      </c>
      <c r="AD634" s="16">
        <v>858</v>
      </c>
      <c r="AE634" s="16">
        <v>529</v>
      </c>
      <c r="AF634" s="16">
        <v>1426</v>
      </c>
      <c r="AG634" s="16">
        <v>259</v>
      </c>
      <c r="AH634">
        <v>3</v>
      </c>
      <c r="AI634" t="s">
        <v>18</v>
      </c>
      <c r="AK634">
        <v>4</v>
      </c>
      <c r="AL634">
        <v>6</v>
      </c>
    </row>
    <row r="635" spans="1:38" x14ac:dyDescent="0.2">
      <c r="A635">
        <v>488</v>
      </c>
      <c r="B635">
        <v>416</v>
      </c>
      <c r="C635" t="s">
        <v>343</v>
      </c>
      <c r="D635" t="s">
        <v>944</v>
      </c>
      <c r="E635" t="s">
        <v>587</v>
      </c>
      <c r="F635" s="9">
        <v>6.36</v>
      </c>
      <c r="G635" s="15">
        <v>408</v>
      </c>
      <c r="H635" s="16">
        <v>66</v>
      </c>
      <c r="I635" s="17">
        <v>1.01</v>
      </c>
      <c r="J635" s="7">
        <v>1.07</v>
      </c>
      <c r="K635" s="7">
        <v>1.02</v>
      </c>
      <c r="L635" s="14">
        <v>63.4</v>
      </c>
      <c r="M635" s="14">
        <v>64.099999999999994</v>
      </c>
      <c r="N635" s="14">
        <v>63.4</v>
      </c>
      <c r="O635" s="14">
        <v>64.12</v>
      </c>
      <c r="P635">
        <v>686</v>
      </c>
      <c r="Q635" s="16">
        <v>22271</v>
      </c>
      <c r="R635" s="16">
        <v>621</v>
      </c>
      <c r="S635" s="16">
        <v>1402</v>
      </c>
      <c r="T635" s="16">
        <v>572</v>
      </c>
      <c r="U635" s="16">
        <v>87</v>
      </c>
      <c r="V635" s="16">
        <v>233</v>
      </c>
      <c r="W635" s="16">
        <v>98</v>
      </c>
      <c r="X635" s="16">
        <v>2595</v>
      </c>
      <c r="Y635" s="16">
        <v>418</v>
      </c>
      <c r="Z635" s="7">
        <v>1.01</v>
      </c>
      <c r="AA635" s="7">
        <v>1.07</v>
      </c>
      <c r="AB635" s="16">
        <v>58466</v>
      </c>
      <c r="AC635" s="16">
        <v>19685</v>
      </c>
      <c r="AD635" s="16">
        <v>7</v>
      </c>
      <c r="AE635" s="16">
        <v>7</v>
      </c>
      <c r="AF635" s="16">
        <v>0</v>
      </c>
      <c r="AG635" s="16">
        <v>0</v>
      </c>
      <c r="AH635">
        <v>3</v>
      </c>
      <c r="AI635" t="s">
        <v>18</v>
      </c>
      <c r="AK635">
        <v>5</v>
      </c>
      <c r="AL635">
        <v>10</v>
      </c>
    </row>
    <row r="636" spans="1:38" x14ac:dyDescent="0.2">
      <c r="A636">
        <v>489</v>
      </c>
      <c r="B636">
        <v>438</v>
      </c>
      <c r="C636" t="s">
        <v>260</v>
      </c>
      <c r="D636" t="s">
        <v>550</v>
      </c>
      <c r="E636" t="s">
        <v>560</v>
      </c>
      <c r="F636" s="9">
        <v>11.45</v>
      </c>
      <c r="G636" s="15">
        <v>407</v>
      </c>
      <c r="H636" s="16">
        <v>58</v>
      </c>
      <c r="I636" s="17">
        <v>1</v>
      </c>
      <c r="J636" s="7">
        <v>1.03</v>
      </c>
      <c r="K636" s="7">
        <v>1.01</v>
      </c>
      <c r="L636" s="14">
        <v>64.5</v>
      </c>
      <c r="M636" s="14">
        <v>64.599999999999994</v>
      </c>
      <c r="N636" s="14">
        <v>64.599999999999994</v>
      </c>
      <c r="O636" s="14">
        <v>64.67</v>
      </c>
      <c r="P636">
        <v>396</v>
      </c>
      <c r="Q636" s="16">
        <v>188742</v>
      </c>
      <c r="R636" s="16">
        <v>1551</v>
      </c>
      <c r="S636" s="16">
        <v>1826</v>
      </c>
      <c r="T636" s="16">
        <v>1283</v>
      </c>
      <c r="U636" s="16">
        <v>166</v>
      </c>
      <c r="V636" s="16">
        <v>296</v>
      </c>
      <c r="W636" s="16">
        <v>204</v>
      </c>
      <c r="X636" s="16">
        <v>4659</v>
      </c>
      <c r="Y636" s="16">
        <v>666</v>
      </c>
      <c r="Z636" s="7">
        <v>1</v>
      </c>
      <c r="AA636" s="7">
        <v>1.03</v>
      </c>
      <c r="AB636" s="16">
        <v>108760</v>
      </c>
      <c r="AC636" s="16">
        <v>34340</v>
      </c>
      <c r="AD636" s="16">
        <v>3112</v>
      </c>
      <c r="AE636" s="16">
        <v>1442</v>
      </c>
      <c r="AF636" s="16">
        <v>64221</v>
      </c>
      <c r="AG636" s="16">
        <v>31651</v>
      </c>
      <c r="AH636">
        <v>1</v>
      </c>
      <c r="AI636" t="s">
        <v>18</v>
      </c>
      <c r="AK636">
        <v>4</v>
      </c>
      <c r="AL636">
        <v>13</v>
      </c>
    </row>
    <row r="637" spans="1:38" x14ac:dyDescent="0.2">
      <c r="A637">
        <v>490</v>
      </c>
      <c r="B637">
        <v>504</v>
      </c>
      <c r="C637" t="s">
        <v>57</v>
      </c>
      <c r="D637" t="s">
        <v>55</v>
      </c>
      <c r="E637" t="s">
        <v>56</v>
      </c>
      <c r="F637" s="9">
        <v>26.31</v>
      </c>
      <c r="G637" s="15">
        <v>404</v>
      </c>
      <c r="H637" s="16">
        <v>33</v>
      </c>
      <c r="I637" s="17">
        <v>1.03</v>
      </c>
      <c r="J637" s="7">
        <v>1.1499999999999999</v>
      </c>
      <c r="K637" s="7">
        <v>1.04</v>
      </c>
      <c r="L637" s="14">
        <v>58.9</v>
      </c>
      <c r="M637" s="14">
        <v>60.4</v>
      </c>
      <c r="N637" s="14">
        <v>59.1</v>
      </c>
      <c r="O637" s="14">
        <v>60.45</v>
      </c>
      <c r="P637">
        <v>29</v>
      </c>
      <c r="Q637" s="16">
        <v>41687</v>
      </c>
      <c r="R637" s="16">
        <v>3081</v>
      </c>
      <c r="S637" s="16">
        <v>5387</v>
      </c>
      <c r="T637" s="16">
        <v>2149</v>
      </c>
      <c r="U637" s="16">
        <v>215</v>
      </c>
      <c r="V637" s="16">
        <v>481</v>
      </c>
      <c r="W637" s="16">
        <v>176</v>
      </c>
      <c r="X637" s="16">
        <v>10617</v>
      </c>
      <c r="Y637" s="16">
        <v>872</v>
      </c>
      <c r="Z637" s="7">
        <v>1.03</v>
      </c>
      <c r="AA637" s="7">
        <v>1.1399999999999999</v>
      </c>
      <c r="AB637" s="16">
        <v>216083</v>
      </c>
      <c r="AC637" s="16">
        <v>42367</v>
      </c>
      <c r="AD637" s="16">
        <v>721</v>
      </c>
      <c r="AE637" s="16">
        <v>644</v>
      </c>
      <c r="AF637" s="16">
        <v>9459</v>
      </c>
      <c r="AG637" s="16">
        <v>10617</v>
      </c>
      <c r="AH637">
        <v>3</v>
      </c>
      <c r="AI637" t="s">
        <v>18</v>
      </c>
      <c r="AK637">
        <v>4</v>
      </c>
      <c r="AL637">
        <v>13</v>
      </c>
    </row>
    <row r="638" spans="1:38" x14ac:dyDescent="0.2">
      <c r="A638">
        <v>491</v>
      </c>
      <c r="B638">
        <v>538</v>
      </c>
      <c r="C638" t="s">
        <v>2</v>
      </c>
      <c r="D638" t="s">
        <v>117</v>
      </c>
      <c r="E638" t="s">
        <v>118</v>
      </c>
      <c r="F638" s="9">
        <v>88.36</v>
      </c>
      <c r="G638" s="15">
        <v>398</v>
      </c>
      <c r="H638" s="16">
        <v>23</v>
      </c>
      <c r="I638" s="17">
        <v>1.03</v>
      </c>
      <c r="J638" s="7">
        <v>1.1499999999999999</v>
      </c>
      <c r="K638" s="7">
        <v>1.04</v>
      </c>
      <c r="L638" s="14">
        <v>45.5</v>
      </c>
      <c r="M638" s="14">
        <v>46.4</v>
      </c>
      <c r="N638" s="14">
        <v>45.9</v>
      </c>
      <c r="O638" s="14">
        <v>46.78</v>
      </c>
      <c r="P638">
        <v>61</v>
      </c>
      <c r="Q638" s="16">
        <v>104009</v>
      </c>
      <c r="R638" s="16">
        <v>9276</v>
      </c>
      <c r="S638" s="16">
        <v>20545</v>
      </c>
      <c r="T638" s="16">
        <v>5388</v>
      </c>
      <c r="U638" s="16">
        <v>480</v>
      </c>
      <c r="V638" s="16">
        <v>1291</v>
      </c>
      <c r="W638" s="16">
        <v>293</v>
      </c>
      <c r="X638" s="16">
        <v>35210</v>
      </c>
      <c r="Y638" s="16">
        <v>2064</v>
      </c>
      <c r="Z638" s="7">
        <v>1.03</v>
      </c>
      <c r="AA638" s="7">
        <v>1.1499999999999999</v>
      </c>
      <c r="AB638" s="16">
        <v>710286</v>
      </c>
      <c r="AC638" s="16">
        <v>106037</v>
      </c>
      <c r="AD638" s="16">
        <v>11380</v>
      </c>
      <c r="AE638" s="16">
        <v>4318</v>
      </c>
      <c r="AF638" s="16">
        <v>233830</v>
      </c>
      <c r="AG638" s="16">
        <v>95455</v>
      </c>
      <c r="AH638">
        <v>3</v>
      </c>
      <c r="AI638" t="s">
        <v>18</v>
      </c>
      <c r="AK638">
        <v>4</v>
      </c>
      <c r="AL638">
        <v>13</v>
      </c>
    </row>
    <row r="639" spans="1:38" x14ac:dyDescent="0.2">
      <c r="A639">
        <v>492</v>
      </c>
      <c r="B639">
        <v>409</v>
      </c>
      <c r="C639" t="s">
        <v>57</v>
      </c>
      <c r="D639" t="s">
        <v>252</v>
      </c>
      <c r="E639" t="s">
        <v>265</v>
      </c>
      <c r="F639" s="9">
        <v>22.23</v>
      </c>
      <c r="G639" s="15">
        <v>388</v>
      </c>
      <c r="H639" s="16">
        <v>71</v>
      </c>
      <c r="I639" s="17">
        <v>1.01</v>
      </c>
      <c r="J639" s="7">
        <v>1.06</v>
      </c>
      <c r="K639" s="7">
        <v>1.02</v>
      </c>
      <c r="L639" s="14">
        <v>62.2</v>
      </c>
      <c r="M639" s="14">
        <v>62.6</v>
      </c>
      <c r="N639" s="14">
        <v>62.5</v>
      </c>
      <c r="O639" s="14">
        <v>62.8</v>
      </c>
      <c r="P639">
        <v>160</v>
      </c>
      <c r="Q639" s="16">
        <v>67269</v>
      </c>
      <c r="R639" s="16">
        <v>1857</v>
      </c>
      <c r="S639" s="16">
        <v>4024</v>
      </c>
      <c r="T639" s="16">
        <v>2751</v>
      </c>
      <c r="U639" s="16">
        <v>275</v>
      </c>
      <c r="V639" s="16">
        <v>756</v>
      </c>
      <c r="W639" s="16">
        <v>549</v>
      </c>
      <c r="X639" s="16">
        <v>8632</v>
      </c>
      <c r="Y639" s="16">
        <v>1581</v>
      </c>
      <c r="Z639" s="7">
        <v>1.01</v>
      </c>
      <c r="AA639" s="7">
        <v>1.06</v>
      </c>
      <c r="AB639" s="16">
        <v>201949</v>
      </c>
      <c r="AC639" s="16">
        <v>75497</v>
      </c>
      <c r="AD639" s="16">
        <v>968</v>
      </c>
      <c r="AE639" s="16">
        <v>524</v>
      </c>
      <c r="AF639" s="16">
        <v>14108</v>
      </c>
      <c r="AG639" s="16">
        <v>6385</v>
      </c>
      <c r="AH639">
        <v>3</v>
      </c>
      <c r="AI639" t="s">
        <v>18</v>
      </c>
      <c r="AK639">
        <v>4</v>
      </c>
      <c r="AL639">
        <v>13</v>
      </c>
    </row>
    <row r="640" spans="1:38" x14ac:dyDescent="0.2">
      <c r="A640">
        <v>493</v>
      </c>
      <c r="B640">
        <v>536</v>
      </c>
      <c r="C640" t="s">
        <v>135</v>
      </c>
      <c r="D640" t="s">
        <v>133</v>
      </c>
      <c r="E640" t="s">
        <v>134</v>
      </c>
      <c r="F640" s="9">
        <v>12.38</v>
      </c>
      <c r="G640" s="15">
        <v>387</v>
      </c>
      <c r="H640" s="16">
        <v>24</v>
      </c>
      <c r="I640" s="17">
        <v>1.05</v>
      </c>
      <c r="J640" s="7">
        <v>1.19</v>
      </c>
      <c r="K640" s="7">
        <v>1.06</v>
      </c>
      <c r="L640" s="14">
        <v>48.8</v>
      </c>
      <c r="M640" s="14">
        <v>50.7</v>
      </c>
      <c r="N640" s="14">
        <v>53</v>
      </c>
      <c r="O640" s="14">
        <v>55.05</v>
      </c>
      <c r="P640">
        <v>71</v>
      </c>
      <c r="Q640" s="16">
        <v>7319</v>
      </c>
      <c r="R640" s="16">
        <v>1315</v>
      </c>
      <c r="S640" s="16">
        <v>1751</v>
      </c>
      <c r="T640" s="16">
        <v>1725</v>
      </c>
      <c r="U640" s="16">
        <v>76</v>
      </c>
      <c r="V640" s="16">
        <v>121</v>
      </c>
      <c r="W640" s="16">
        <v>95</v>
      </c>
      <c r="X640" s="16">
        <v>4790</v>
      </c>
      <c r="Y640" s="16">
        <v>293</v>
      </c>
      <c r="Z640" s="7">
        <v>1.04</v>
      </c>
      <c r="AA640" s="7">
        <v>1.17</v>
      </c>
      <c r="AB640" s="16">
        <v>97625</v>
      </c>
      <c r="AC640" s="16">
        <v>14633</v>
      </c>
      <c r="AD640" s="16">
        <v>1887</v>
      </c>
      <c r="AE640" s="16">
        <v>420</v>
      </c>
      <c r="AF640" s="16">
        <v>37719</v>
      </c>
      <c r="AG640" s="16">
        <v>8983</v>
      </c>
      <c r="AH640">
        <v>3</v>
      </c>
      <c r="AI640" t="s">
        <v>18</v>
      </c>
      <c r="AK640">
        <v>5</v>
      </c>
      <c r="AL640">
        <v>7.9999999999999991</v>
      </c>
    </row>
    <row r="641" spans="1:38" x14ac:dyDescent="0.2">
      <c r="A641">
        <v>494</v>
      </c>
      <c r="B641">
        <v>501</v>
      </c>
      <c r="C641" t="s">
        <v>321</v>
      </c>
      <c r="D641" t="s">
        <v>722</v>
      </c>
      <c r="E641" t="s">
        <v>723</v>
      </c>
      <c r="F641" s="9">
        <v>32.9</v>
      </c>
      <c r="G641" s="15">
        <v>382</v>
      </c>
      <c r="H641" s="16">
        <v>33</v>
      </c>
      <c r="I641" s="17">
        <v>1.01</v>
      </c>
      <c r="J641" s="7">
        <v>1.1200000000000001</v>
      </c>
      <c r="K641" s="7">
        <v>1.02</v>
      </c>
      <c r="L641" s="14">
        <v>48</v>
      </c>
      <c r="M641" s="14">
        <v>47.3</v>
      </c>
      <c r="N641" s="14">
        <v>47.4</v>
      </c>
      <c r="O641" s="14">
        <v>46.85</v>
      </c>
      <c r="P641">
        <v>513</v>
      </c>
      <c r="Q641" s="16">
        <v>49286</v>
      </c>
      <c r="R641" s="16">
        <v>2280</v>
      </c>
      <c r="S641" s="16">
        <v>7777</v>
      </c>
      <c r="T641" s="16">
        <v>2507</v>
      </c>
      <c r="U641" s="16">
        <v>180</v>
      </c>
      <c r="V641" s="16">
        <v>722</v>
      </c>
      <c r="W641" s="16">
        <v>197</v>
      </c>
      <c r="X641" s="16">
        <v>12565</v>
      </c>
      <c r="Y641" s="16">
        <v>1099</v>
      </c>
      <c r="Z641" s="7">
        <v>1.02</v>
      </c>
      <c r="AA641" s="7">
        <v>1.1200000000000001</v>
      </c>
      <c r="AB641" s="16">
        <v>266187</v>
      </c>
      <c r="AC641" s="16">
        <v>56932</v>
      </c>
      <c r="AD641" s="16">
        <v>5108</v>
      </c>
      <c r="AE641" s="16">
        <v>2541</v>
      </c>
      <c r="AF641" s="16">
        <v>106179</v>
      </c>
      <c r="AG641" s="16">
        <v>55885</v>
      </c>
      <c r="AH641">
        <v>3</v>
      </c>
      <c r="AI641" t="s">
        <v>18</v>
      </c>
      <c r="AK641">
        <v>3</v>
      </c>
      <c r="AL641">
        <v>12</v>
      </c>
    </row>
    <row r="642" spans="1:38" x14ac:dyDescent="0.2">
      <c r="A642">
        <v>495</v>
      </c>
      <c r="B642">
        <v>537</v>
      </c>
      <c r="C642" t="s">
        <v>96</v>
      </c>
      <c r="D642" t="s">
        <v>653</v>
      </c>
      <c r="E642" t="s">
        <v>662</v>
      </c>
      <c r="F642" s="9">
        <v>36.42</v>
      </c>
      <c r="G642" s="15">
        <v>371</v>
      </c>
      <c r="H642" s="16">
        <v>24</v>
      </c>
      <c r="I642" s="17">
        <v>1.03</v>
      </c>
      <c r="J642" s="7">
        <v>1.1000000000000001</v>
      </c>
      <c r="K642" s="7">
        <v>1.04</v>
      </c>
      <c r="L642" s="14">
        <v>58.6</v>
      </c>
      <c r="M642" s="14">
        <v>59.8</v>
      </c>
      <c r="N642" s="14">
        <v>58.7</v>
      </c>
      <c r="O642" s="14">
        <v>59.84</v>
      </c>
      <c r="P642">
        <v>470</v>
      </c>
      <c r="Q642" s="16">
        <v>53507</v>
      </c>
      <c r="R642" s="16">
        <v>3627</v>
      </c>
      <c r="S642" s="16">
        <v>6768</v>
      </c>
      <c r="T642" s="16">
        <v>3127</v>
      </c>
      <c r="U642" s="16">
        <v>202</v>
      </c>
      <c r="V642" s="16">
        <v>450</v>
      </c>
      <c r="W642" s="16">
        <v>208</v>
      </c>
      <c r="X642" s="16">
        <v>13522</v>
      </c>
      <c r="Y642" s="16">
        <v>860</v>
      </c>
      <c r="Z642" s="7">
        <v>1.02</v>
      </c>
      <c r="AA642" s="7">
        <v>1.1000000000000001</v>
      </c>
      <c r="AB642" s="16">
        <v>267075</v>
      </c>
      <c r="AC642" s="16">
        <v>41533</v>
      </c>
      <c r="AD642" s="16">
        <v>533</v>
      </c>
      <c r="AE642" s="16">
        <v>516</v>
      </c>
      <c r="AF642" s="16">
        <v>1780</v>
      </c>
      <c r="AG642" s="16">
        <v>2976</v>
      </c>
      <c r="AH642">
        <v>3</v>
      </c>
      <c r="AI642" t="s">
        <v>18</v>
      </c>
      <c r="AK642">
        <v>2</v>
      </c>
      <c r="AL642">
        <v>7</v>
      </c>
    </row>
    <row r="643" spans="1:38" x14ac:dyDescent="0.2">
      <c r="A643">
        <v>498</v>
      </c>
      <c r="B643">
        <v>533</v>
      </c>
      <c r="C643" t="s">
        <v>90</v>
      </c>
      <c r="D643" t="s">
        <v>88</v>
      </c>
      <c r="E643" t="s">
        <v>91</v>
      </c>
      <c r="F643" s="9">
        <v>16.13</v>
      </c>
      <c r="G643" s="15">
        <v>352</v>
      </c>
      <c r="H643" s="16">
        <v>24</v>
      </c>
      <c r="I643" s="17">
        <v>1.02</v>
      </c>
      <c r="J643" s="7">
        <v>1.0900000000000001</v>
      </c>
      <c r="K643" s="7">
        <v>1.03</v>
      </c>
      <c r="L643" s="14">
        <v>62.7</v>
      </c>
      <c r="M643" s="14">
        <v>63.6</v>
      </c>
      <c r="N643" s="14">
        <v>62.7</v>
      </c>
      <c r="O643" s="14">
        <v>63.61</v>
      </c>
      <c r="P643">
        <v>48</v>
      </c>
      <c r="Q643" s="16">
        <v>30641</v>
      </c>
      <c r="R643" s="16">
        <v>1317</v>
      </c>
      <c r="S643" s="16">
        <v>3165</v>
      </c>
      <c r="T643" s="16">
        <v>1188</v>
      </c>
      <c r="U643" s="16">
        <v>76</v>
      </c>
      <c r="V643" s="16">
        <v>235</v>
      </c>
      <c r="W643" s="16">
        <v>78</v>
      </c>
      <c r="X643" s="16">
        <v>5670</v>
      </c>
      <c r="Y643" s="16">
        <v>388</v>
      </c>
      <c r="Z643" s="7">
        <v>1.02</v>
      </c>
      <c r="AA643" s="7">
        <v>1.1000000000000001</v>
      </c>
      <c r="AB643" s="16">
        <v>112722</v>
      </c>
      <c r="AC643" s="16">
        <v>18647</v>
      </c>
      <c r="AD643" s="16">
        <v>184</v>
      </c>
      <c r="AE643" s="16">
        <v>179</v>
      </c>
      <c r="AF643" s="16">
        <v>349</v>
      </c>
      <c r="AG643" s="16">
        <v>457</v>
      </c>
      <c r="AH643">
        <v>3</v>
      </c>
      <c r="AI643" t="s">
        <v>18</v>
      </c>
      <c r="AK643">
        <v>2</v>
      </c>
      <c r="AL643">
        <v>14</v>
      </c>
    </row>
    <row r="644" spans="1:38" x14ac:dyDescent="0.2">
      <c r="A644">
        <v>499</v>
      </c>
      <c r="B644">
        <v>525</v>
      </c>
      <c r="C644" t="s">
        <v>96</v>
      </c>
      <c r="D644" t="s">
        <v>818</v>
      </c>
      <c r="E644" t="s">
        <v>817</v>
      </c>
      <c r="F644" s="9">
        <v>1.51</v>
      </c>
      <c r="G644" s="15">
        <v>349</v>
      </c>
      <c r="H644" s="16">
        <v>25</v>
      </c>
      <c r="I644" s="17">
        <v>1.1200000000000001</v>
      </c>
      <c r="J644" s="7">
        <v>1.3</v>
      </c>
      <c r="K644" s="7">
        <v>1.1399999999999999</v>
      </c>
      <c r="L644" s="14">
        <v>41.5</v>
      </c>
      <c r="M644" s="14">
        <v>46.3</v>
      </c>
      <c r="N644" s="14">
        <v>41.5</v>
      </c>
      <c r="O644" s="14">
        <v>46.24</v>
      </c>
      <c r="P644">
        <v>584</v>
      </c>
      <c r="Q644" s="16">
        <v>479</v>
      </c>
      <c r="R644" s="16">
        <v>188</v>
      </c>
      <c r="S644" s="16">
        <v>300</v>
      </c>
      <c r="T644" s="16">
        <v>37</v>
      </c>
      <c r="U644" s="16">
        <v>11</v>
      </c>
      <c r="V644" s="16">
        <v>24</v>
      </c>
      <c r="W644" s="16">
        <v>3</v>
      </c>
      <c r="X644" s="16">
        <v>526</v>
      </c>
      <c r="Y644" s="16">
        <v>38</v>
      </c>
      <c r="Z644" s="7">
        <v>1.1200000000000001</v>
      </c>
      <c r="AA644" s="7">
        <v>1.3</v>
      </c>
      <c r="AB644" s="16">
        <v>10855</v>
      </c>
      <c r="AC644" s="16">
        <v>1950</v>
      </c>
      <c r="AD644" s="16">
        <v>192</v>
      </c>
      <c r="AE644" s="16">
        <v>84</v>
      </c>
      <c r="AF644" s="16">
        <v>3951</v>
      </c>
      <c r="AG644" s="16">
        <v>1832</v>
      </c>
      <c r="AH644">
        <v>3</v>
      </c>
      <c r="AI644" t="s">
        <v>18</v>
      </c>
      <c r="AK644">
        <v>2</v>
      </c>
      <c r="AL644">
        <v>3.9999999999999996</v>
      </c>
    </row>
    <row r="645" spans="1:38" x14ac:dyDescent="0.2">
      <c r="A645">
        <v>500</v>
      </c>
      <c r="B645">
        <v>450</v>
      </c>
      <c r="C645" t="s">
        <v>268</v>
      </c>
      <c r="D645" t="s">
        <v>913</v>
      </c>
      <c r="E645" t="s">
        <v>429</v>
      </c>
      <c r="F645" s="9">
        <v>23.95</v>
      </c>
      <c r="G645" s="15">
        <v>347</v>
      </c>
      <c r="H645" s="16">
        <v>54</v>
      </c>
      <c r="I645" s="17">
        <v>1.03</v>
      </c>
      <c r="J645" s="7">
        <v>1.1299999999999999</v>
      </c>
      <c r="K645" s="7">
        <v>1.04</v>
      </c>
      <c r="L645" s="14">
        <v>57</v>
      </c>
      <c r="M645" s="14">
        <v>58.4</v>
      </c>
      <c r="N645" s="14">
        <v>59.7</v>
      </c>
      <c r="O645" s="14">
        <v>60.87</v>
      </c>
      <c r="P645">
        <v>658</v>
      </c>
      <c r="Q645" s="16">
        <v>22410</v>
      </c>
      <c r="R645" s="16">
        <v>2094</v>
      </c>
      <c r="S645" s="16">
        <v>3813</v>
      </c>
      <c r="T645" s="16">
        <v>2394</v>
      </c>
      <c r="U645" s="16">
        <v>284</v>
      </c>
      <c r="V645" s="16">
        <v>631</v>
      </c>
      <c r="W645" s="16">
        <v>382</v>
      </c>
      <c r="X645" s="16">
        <v>8302</v>
      </c>
      <c r="Y645" s="16">
        <v>1297</v>
      </c>
      <c r="Z645" s="7">
        <v>1.03</v>
      </c>
      <c r="AA645" s="7">
        <v>1.1200000000000001</v>
      </c>
      <c r="AB645" s="16">
        <v>188306</v>
      </c>
      <c r="AC645" s="16">
        <v>61933</v>
      </c>
      <c r="AD645" s="16">
        <v>1251</v>
      </c>
      <c r="AE645" s="16">
        <v>430</v>
      </c>
      <c r="AF645" s="16">
        <v>8131</v>
      </c>
      <c r="AG645" s="16">
        <v>1065</v>
      </c>
      <c r="AH645">
        <v>3</v>
      </c>
      <c r="AI645" t="s">
        <v>18</v>
      </c>
      <c r="AK645">
        <v>4</v>
      </c>
      <c r="AL645">
        <v>6</v>
      </c>
    </row>
    <row r="646" spans="1:38" x14ac:dyDescent="0.2">
      <c r="A646">
        <v>501</v>
      </c>
      <c r="B646">
        <v>571</v>
      </c>
      <c r="C646" t="s">
        <v>96</v>
      </c>
      <c r="D646" t="s">
        <v>19</v>
      </c>
      <c r="E646" t="s">
        <v>381</v>
      </c>
      <c r="F646" s="9">
        <v>5.97</v>
      </c>
      <c r="G646" s="15">
        <v>345</v>
      </c>
      <c r="H646" s="16">
        <v>16</v>
      </c>
      <c r="I646" s="17">
        <v>1</v>
      </c>
      <c r="J646" s="7">
        <v>1.03</v>
      </c>
      <c r="K646" s="7">
        <v>1.01</v>
      </c>
      <c r="L646" s="14">
        <v>64.900000000000006</v>
      </c>
      <c r="M646" s="14">
        <v>64.900000000000006</v>
      </c>
      <c r="N646" s="14">
        <v>64.900000000000006</v>
      </c>
      <c r="O646" s="14">
        <v>64.849999999999994</v>
      </c>
      <c r="P646">
        <v>246</v>
      </c>
      <c r="Q646" s="16">
        <v>56734</v>
      </c>
      <c r="R646" s="16">
        <v>42</v>
      </c>
      <c r="S646" s="16">
        <v>1173</v>
      </c>
      <c r="T646" s="16">
        <v>847</v>
      </c>
      <c r="U646" s="16">
        <v>1</v>
      </c>
      <c r="V646" s="16">
        <v>54</v>
      </c>
      <c r="W646" s="16">
        <v>41</v>
      </c>
      <c r="X646" s="16">
        <v>2063</v>
      </c>
      <c r="Y646" s="16">
        <v>96</v>
      </c>
      <c r="Z646" s="7">
        <v>1</v>
      </c>
      <c r="AA646" s="7">
        <v>1.03</v>
      </c>
      <c r="AB646" s="16">
        <v>39553</v>
      </c>
      <c r="AC646" s="16">
        <v>4532</v>
      </c>
      <c r="AD646" s="16">
        <v>1</v>
      </c>
      <c r="AE646" s="16">
        <v>1</v>
      </c>
      <c r="AF646" s="16">
        <v>0</v>
      </c>
      <c r="AG646" s="16">
        <v>0</v>
      </c>
      <c r="AH646">
        <v>3</v>
      </c>
      <c r="AI646" t="s">
        <v>18</v>
      </c>
      <c r="AK646">
        <v>2</v>
      </c>
      <c r="AL646">
        <v>14</v>
      </c>
    </row>
    <row r="647" spans="1:38" x14ac:dyDescent="0.2">
      <c r="A647">
        <v>502</v>
      </c>
      <c r="B647">
        <v>477</v>
      </c>
      <c r="C647" t="s">
        <v>30</v>
      </c>
      <c r="D647" t="s">
        <v>460</v>
      </c>
      <c r="E647" t="s">
        <v>470</v>
      </c>
      <c r="F647" s="9">
        <v>3.59</v>
      </c>
      <c r="G647" s="15">
        <v>344</v>
      </c>
      <c r="H647" s="16">
        <v>42</v>
      </c>
      <c r="I647" s="17">
        <v>1</v>
      </c>
      <c r="J647" s="7">
        <v>1.06</v>
      </c>
      <c r="K647" s="7">
        <v>1.01</v>
      </c>
      <c r="L647" s="14">
        <v>64.8</v>
      </c>
      <c r="M647" s="14">
        <v>64.8</v>
      </c>
      <c r="N647" s="14">
        <v>64.8</v>
      </c>
      <c r="O647" s="14">
        <v>64.84</v>
      </c>
      <c r="P647">
        <v>318</v>
      </c>
      <c r="Q647" s="16">
        <v>61030</v>
      </c>
      <c r="R647" s="16">
        <v>335</v>
      </c>
      <c r="S647" s="16">
        <v>705</v>
      </c>
      <c r="T647" s="16">
        <v>196</v>
      </c>
      <c r="U647" s="16">
        <v>30</v>
      </c>
      <c r="V647" s="16">
        <v>97</v>
      </c>
      <c r="W647" s="16">
        <v>25</v>
      </c>
      <c r="X647" s="16">
        <v>1236</v>
      </c>
      <c r="Y647" s="16">
        <v>152</v>
      </c>
      <c r="Z647" s="7">
        <v>1</v>
      </c>
      <c r="AA647" s="7">
        <v>1.06</v>
      </c>
      <c r="AB647" s="16">
        <v>27629</v>
      </c>
      <c r="AC647" s="16">
        <v>7703</v>
      </c>
      <c r="AD647" s="16">
        <v>571</v>
      </c>
      <c r="AE647" s="16">
        <v>256</v>
      </c>
      <c r="AF647" s="16">
        <v>11835</v>
      </c>
      <c r="AG647" s="16">
        <v>5674</v>
      </c>
      <c r="AH647">
        <v>1</v>
      </c>
      <c r="AI647" t="s">
        <v>18</v>
      </c>
      <c r="AK647">
        <v>3</v>
      </c>
      <c r="AL647">
        <v>11</v>
      </c>
    </row>
    <row r="648" spans="1:38" x14ac:dyDescent="0.2">
      <c r="A648">
        <v>503</v>
      </c>
      <c r="B648">
        <v>463</v>
      </c>
      <c r="C648" t="s">
        <v>103</v>
      </c>
      <c r="D648" t="s">
        <v>190</v>
      </c>
      <c r="E648" t="s">
        <v>193</v>
      </c>
      <c r="F648" s="9">
        <v>2.92</v>
      </c>
      <c r="G648" s="15">
        <v>337</v>
      </c>
      <c r="H648" s="16">
        <v>48</v>
      </c>
      <c r="I648" s="17">
        <v>1</v>
      </c>
      <c r="J648" s="7">
        <v>1.04</v>
      </c>
      <c r="K648" s="7">
        <v>1.01</v>
      </c>
      <c r="L648" s="14">
        <v>64.7</v>
      </c>
      <c r="M648" s="14">
        <v>64.8</v>
      </c>
      <c r="N648" s="14">
        <v>64.7</v>
      </c>
      <c r="O648" s="14">
        <v>64.849999999999994</v>
      </c>
      <c r="P648">
        <v>105</v>
      </c>
      <c r="Q648" s="16">
        <v>37986</v>
      </c>
      <c r="R648" s="16">
        <v>246</v>
      </c>
      <c r="S648" s="16">
        <v>465</v>
      </c>
      <c r="T648" s="16">
        <v>274</v>
      </c>
      <c r="U648" s="16">
        <v>25</v>
      </c>
      <c r="V648" s="16">
        <v>71</v>
      </c>
      <c r="W648" s="16">
        <v>43</v>
      </c>
      <c r="X648" s="16">
        <v>986</v>
      </c>
      <c r="Y648" s="16">
        <v>139</v>
      </c>
      <c r="Z648" s="7">
        <v>1</v>
      </c>
      <c r="AA648" s="7">
        <v>1.04</v>
      </c>
      <c r="AB648" s="16">
        <v>21630</v>
      </c>
      <c r="AC648" s="16">
        <v>6551</v>
      </c>
      <c r="AD648" s="16">
        <v>5</v>
      </c>
      <c r="AE648" s="16">
        <v>5</v>
      </c>
      <c r="AF648" s="16">
        <v>0</v>
      </c>
      <c r="AG648" s="16">
        <v>0</v>
      </c>
      <c r="AH648">
        <v>1</v>
      </c>
      <c r="AI648" t="s">
        <v>18</v>
      </c>
      <c r="AK648">
        <v>2</v>
      </c>
      <c r="AL648">
        <v>15</v>
      </c>
    </row>
    <row r="649" spans="1:38" x14ac:dyDescent="0.2">
      <c r="A649">
        <v>504</v>
      </c>
      <c r="B649">
        <v>340</v>
      </c>
      <c r="C649" t="s">
        <v>340</v>
      </c>
      <c r="D649" t="s">
        <v>316</v>
      </c>
      <c r="E649" t="s">
        <v>339</v>
      </c>
      <c r="F649" s="9">
        <v>20.36</v>
      </c>
      <c r="G649" s="15">
        <v>333</v>
      </c>
      <c r="H649" s="16">
        <v>126</v>
      </c>
      <c r="I649" s="17">
        <v>1.01</v>
      </c>
      <c r="J649" s="7">
        <v>1.06</v>
      </c>
      <c r="K649" s="7">
        <v>1.02</v>
      </c>
      <c r="L649" s="14">
        <v>61.9</v>
      </c>
      <c r="M649" s="14">
        <v>62.4</v>
      </c>
      <c r="N649" s="14">
        <v>62.1</v>
      </c>
      <c r="O649" s="14">
        <v>62.74</v>
      </c>
      <c r="P649">
        <v>216</v>
      </c>
      <c r="Q649" s="16">
        <v>79093</v>
      </c>
      <c r="R649" s="16">
        <v>1961</v>
      </c>
      <c r="S649" s="16">
        <v>2932</v>
      </c>
      <c r="T649" s="16">
        <v>1878</v>
      </c>
      <c r="U649" s="16">
        <v>634</v>
      </c>
      <c r="V649" s="16">
        <v>1225</v>
      </c>
      <c r="W649" s="16">
        <v>713</v>
      </c>
      <c r="X649" s="16">
        <v>6771</v>
      </c>
      <c r="Y649" s="16">
        <v>2572</v>
      </c>
      <c r="Z649" s="7">
        <v>1.01</v>
      </c>
      <c r="AA649" s="7">
        <v>1.05</v>
      </c>
      <c r="AB649" s="16">
        <v>196209</v>
      </c>
      <c r="AC649" s="16">
        <v>121388</v>
      </c>
      <c r="AD649" s="16">
        <v>151</v>
      </c>
      <c r="AE649" s="16">
        <v>133</v>
      </c>
      <c r="AF649" s="16">
        <v>0</v>
      </c>
      <c r="AG649" s="16">
        <v>0</v>
      </c>
      <c r="AH649">
        <v>3</v>
      </c>
      <c r="AI649" t="s">
        <v>18</v>
      </c>
      <c r="AK649">
        <v>4</v>
      </c>
      <c r="AL649">
        <v>6</v>
      </c>
    </row>
    <row r="650" spans="1:38" x14ac:dyDescent="0.2">
      <c r="A650">
        <v>505</v>
      </c>
      <c r="B650">
        <v>449</v>
      </c>
      <c r="C650" t="s">
        <v>96</v>
      </c>
      <c r="D650" t="s">
        <v>190</v>
      </c>
      <c r="E650" t="s">
        <v>198</v>
      </c>
      <c r="F650" s="9">
        <v>22.07</v>
      </c>
      <c r="G650" s="15">
        <v>327</v>
      </c>
      <c r="H650" s="16">
        <v>54</v>
      </c>
      <c r="I650" s="17">
        <v>1</v>
      </c>
      <c r="J650" s="7">
        <v>1.06</v>
      </c>
      <c r="K650" s="7">
        <v>1.01</v>
      </c>
      <c r="L650" s="14">
        <v>64.400000000000006</v>
      </c>
      <c r="M650" s="14">
        <v>64.400000000000006</v>
      </c>
      <c r="N650" s="14">
        <v>64.400000000000006</v>
      </c>
      <c r="O650" s="14">
        <v>64.42</v>
      </c>
      <c r="P650">
        <v>109</v>
      </c>
      <c r="Q650" s="16">
        <v>317715</v>
      </c>
      <c r="R650" s="16">
        <v>1326</v>
      </c>
      <c r="S650" s="16">
        <v>3584</v>
      </c>
      <c r="T650" s="16">
        <v>2314</v>
      </c>
      <c r="U650" s="16">
        <v>148</v>
      </c>
      <c r="V650" s="16">
        <v>637</v>
      </c>
      <c r="W650" s="16">
        <v>415</v>
      </c>
      <c r="X650" s="16">
        <v>7224</v>
      </c>
      <c r="Y650" s="16">
        <v>1200</v>
      </c>
      <c r="Z650" s="7">
        <v>1</v>
      </c>
      <c r="AA650" s="7">
        <v>1.06</v>
      </c>
      <c r="AB650" s="16">
        <v>165517</v>
      </c>
      <c r="AC650" s="16">
        <v>57417</v>
      </c>
      <c r="AD650" s="16">
        <v>862</v>
      </c>
      <c r="AE650" s="16">
        <v>452</v>
      </c>
      <c r="AF650" s="16">
        <v>12317</v>
      </c>
      <c r="AG650" s="16">
        <v>4614</v>
      </c>
      <c r="AH650">
        <v>1</v>
      </c>
      <c r="AI650" t="s">
        <v>18</v>
      </c>
      <c r="AK650">
        <v>2</v>
      </c>
      <c r="AL650">
        <v>15</v>
      </c>
    </row>
    <row r="651" spans="1:38" x14ac:dyDescent="0.2">
      <c r="A651">
        <v>506</v>
      </c>
      <c r="B651">
        <v>554</v>
      </c>
      <c r="C651" t="s">
        <v>99</v>
      </c>
      <c r="D651" t="s">
        <v>673</v>
      </c>
      <c r="E651" t="s">
        <v>674</v>
      </c>
      <c r="F651" s="9">
        <v>64.69</v>
      </c>
      <c r="G651" s="15">
        <v>323</v>
      </c>
      <c r="H651" s="16">
        <v>20</v>
      </c>
      <c r="I651" s="17">
        <v>1.04</v>
      </c>
      <c r="J651" s="7">
        <v>1.1499999999999999</v>
      </c>
      <c r="K651" s="7">
        <v>1.05</v>
      </c>
      <c r="L651" s="14">
        <v>55.1</v>
      </c>
      <c r="M651" s="14">
        <v>56.8</v>
      </c>
      <c r="N651" s="14">
        <v>58.9</v>
      </c>
      <c r="O651" s="14">
        <v>60.24</v>
      </c>
      <c r="P651">
        <v>480</v>
      </c>
      <c r="Q651" s="16">
        <v>44951</v>
      </c>
      <c r="R651" s="16">
        <v>6386</v>
      </c>
      <c r="S651" s="16">
        <v>9958</v>
      </c>
      <c r="T651" s="16">
        <v>4560</v>
      </c>
      <c r="U651" s="16">
        <v>313</v>
      </c>
      <c r="V651" s="16">
        <v>654</v>
      </c>
      <c r="W651" s="16">
        <v>319</v>
      </c>
      <c r="X651" s="16">
        <v>20904</v>
      </c>
      <c r="Y651" s="16">
        <v>1285</v>
      </c>
      <c r="Z651" s="7">
        <v>1.03</v>
      </c>
      <c r="AA651" s="7">
        <v>1.1299999999999999</v>
      </c>
      <c r="AB651" s="16">
        <v>418360</v>
      </c>
      <c r="AC651" s="16">
        <v>62317</v>
      </c>
      <c r="AD651" s="16">
        <v>4266</v>
      </c>
      <c r="AE651" s="16">
        <v>904</v>
      </c>
      <c r="AF651" s="16">
        <v>76332</v>
      </c>
      <c r="AG651" s="16">
        <v>11984</v>
      </c>
      <c r="AH651">
        <v>3</v>
      </c>
      <c r="AI651" t="s">
        <v>18</v>
      </c>
      <c r="AK651">
        <v>2</v>
      </c>
      <c r="AL651">
        <v>15</v>
      </c>
    </row>
    <row r="652" spans="1:38" x14ac:dyDescent="0.2">
      <c r="A652">
        <v>507</v>
      </c>
      <c r="B652">
        <v>588</v>
      </c>
      <c r="C652" t="s">
        <v>374</v>
      </c>
      <c r="D652" t="s">
        <v>449</v>
      </c>
      <c r="E652" t="s">
        <v>450</v>
      </c>
      <c r="F652" s="9">
        <v>8.1</v>
      </c>
      <c r="G652" s="15">
        <v>320</v>
      </c>
      <c r="H652" s="16">
        <v>12</v>
      </c>
      <c r="I652" s="17">
        <v>1.02</v>
      </c>
      <c r="J652" s="7">
        <v>1.1000000000000001</v>
      </c>
      <c r="K652" s="7">
        <v>1.03</v>
      </c>
      <c r="L652" s="14">
        <v>57.7</v>
      </c>
      <c r="M652" s="14">
        <v>58.8</v>
      </c>
      <c r="N652" s="14">
        <v>57.6</v>
      </c>
      <c r="O652" s="14">
        <v>58.77</v>
      </c>
      <c r="P652">
        <v>300</v>
      </c>
      <c r="Q652" s="16">
        <v>12001</v>
      </c>
      <c r="R652" s="16">
        <v>761</v>
      </c>
      <c r="S652" s="16">
        <v>1270</v>
      </c>
      <c r="T652" s="16">
        <v>561</v>
      </c>
      <c r="U652" s="16">
        <v>25</v>
      </c>
      <c r="V652" s="16">
        <v>49</v>
      </c>
      <c r="W652" s="16">
        <v>25</v>
      </c>
      <c r="X652" s="16">
        <v>2592</v>
      </c>
      <c r="Y652" s="16">
        <v>99</v>
      </c>
      <c r="Z652" s="7">
        <v>1.02</v>
      </c>
      <c r="AA652" s="7">
        <v>1.1100000000000001</v>
      </c>
      <c r="AB652" s="16">
        <v>49466</v>
      </c>
      <c r="AC652" s="16">
        <v>4928</v>
      </c>
      <c r="AD652" s="16">
        <v>212</v>
      </c>
      <c r="AE652" s="16">
        <v>143</v>
      </c>
      <c r="AF652" s="16">
        <v>3526</v>
      </c>
      <c r="AG652" s="16">
        <v>3046</v>
      </c>
      <c r="AH652">
        <v>3</v>
      </c>
      <c r="AI652" t="s">
        <v>18</v>
      </c>
      <c r="AK652">
        <v>2</v>
      </c>
      <c r="AL652">
        <v>14</v>
      </c>
    </row>
    <row r="653" spans="1:38" x14ac:dyDescent="0.2">
      <c r="A653">
        <v>508</v>
      </c>
      <c r="B653">
        <v>565</v>
      </c>
      <c r="C653" t="s">
        <v>135</v>
      </c>
      <c r="D653" t="s">
        <v>755</v>
      </c>
      <c r="E653" t="s">
        <v>756</v>
      </c>
      <c r="F653" s="9">
        <v>116.8</v>
      </c>
      <c r="G653" s="15">
        <v>316</v>
      </c>
      <c r="H653" s="16">
        <v>18</v>
      </c>
      <c r="I653" s="17">
        <v>1.03</v>
      </c>
      <c r="J653" s="7">
        <v>1.1100000000000001</v>
      </c>
      <c r="K653" s="7">
        <v>1.04</v>
      </c>
      <c r="L653" s="14">
        <v>51.2</v>
      </c>
      <c r="M653" s="14">
        <v>52.3</v>
      </c>
      <c r="N653" s="14">
        <v>50.7</v>
      </c>
      <c r="O653" s="14">
        <v>51.61</v>
      </c>
      <c r="P653">
        <v>539</v>
      </c>
      <c r="Q653" s="16">
        <v>109308</v>
      </c>
      <c r="R653" s="16">
        <v>9567</v>
      </c>
      <c r="S653" s="16">
        <v>21720</v>
      </c>
      <c r="T653" s="16">
        <v>5621</v>
      </c>
      <c r="U653" s="16">
        <v>460</v>
      </c>
      <c r="V653" s="16">
        <v>1358</v>
      </c>
      <c r="W653" s="16">
        <v>294</v>
      </c>
      <c r="X653" s="16">
        <v>36908</v>
      </c>
      <c r="Y653" s="16">
        <v>2111</v>
      </c>
      <c r="Z653" s="7">
        <v>1.03</v>
      </c>
      <c r="AA653" s="7">
        <v>1.1100000000000001</v>
      </c>
      <c r="AB653" s="16">
        <v>741772</v>
      </c>
      <c r="AC653" s="16">
        <v>108922</v>
      </c>
      <c r="AD653" s="16">
        <v>11297</v>
      </c>
      <c r="AE653" s="16">
        <v>4634</v>
      </c>
      <c r="AF653" s="16">
        <v>232873</v>
      </c>
      <c r="AG653" s="16">
        <v>102309</v>
      </c>
      <c r="AH653">
        <v>3</v>
      </c>
      <c r="AI653" t="s">
        <v>18</v>
      </c>
      <c r="AK653">
        <v>3</v>
      </c>
      <c r="AL653">
        <v>9</v>
      </c>
    </row>
    <row r="654" spans="1:38" x14ac:dyDescent="0.2">
      <c r="A654">
        <v>509</v>
      </c>
      <c r="B654">
        <v>555</v>
      </c>
      <c r="C654" t="s">
        <v>343</v>
      </c>
      <c r="D654" t="s">
        <v>767</v>
      </c>
      <c r="E654" t="s">
        <v>769</v>
      </c>
      <c r="F654" s="9">
        <v>13.35</v>
      </c>
      <c r="G654" s="15">
        <v>308</v>
      </c>
      <c r="H654" s="16">
        <v>20</v>
      </c>
      <c r="I654" s="17">
        <v>1.01</v>
      </c>
      <c r="J654" s="7">
        <v>1.05</v>
      </c>
      <c r="K654" s="7">
        <v>1.02</v>
      </c>
      <c r="L654" s="14">
        <v>63.8</v>
      </c>
      <c r="M654" s="14">
        <v>64</v>
      </c>
      <c r="N654" s="14">
        <v>63.8</v>
      </c>
      <c r="O654" s="14">
        <v>64.03</v>
      </c>
      <c r="P654">
        <v>546</v>
      </c>
      <c r="Q654" s="16">
        <v>36040</v>
      </c>
      <c r="R654" s="16">
        <v>618</v>
      </c>
      <c r="S654" s="16">
        <v>2153</v>
      </c>
      <c r="T654" s="16">
        <v>1338</v>
      </c>
      <c r="U654" s="16">
        <v>32</v>
      </c>
      <c r="V654" s="16">
        <v>144</v>
      </c>
      <c r="W654" s="16">
        <v>87</v>
      </c>
      <c r="X654" s="16">
        <v>4109</v>
      </c>
      <c r="Y654" s="16">
        <v>263</v>
      </c>
      <c r="Z654" s="7">
        <v>1.01</v>
      </c>
      <c r="AA654" s="7">
        <v>1.05</v>
      </c>
      <c r="AB654" s="16">
        <v>81327</v>
      </c>
      <c r="AC654" s="16">
        <v>12607</v>
      </c>
      <c r="AD654" s="16">
        <v>227</v>
      </c>
      <c r="AE654" s="16">
        <v>120</v>
      </c>
      <c r="AF654" s="16">
        <v>2983</v>
      </c>
      <c r="AG654" s="16">
        <v>955</v>
      </c>
      <c r="AH654">
        <v>3</v>
      </c>
      <c r="AI654" t="s">
        <v>18</v>
      </c>
      <c r="AK654">
        <v>5</v>
      </c>
      <c r="AL654">
        <v>10</v>
      </c>
    </row>
    <row r="655" spans="1:38" x14ac:dyDescent="0.2">
      <c r="A655">
        <v>510</v>
      </c>
      <c r="B655">
        <v>462</v>
      </c>
      <c r="C655" t="s">
        <v>80</v>
      </c>
      <c r="D655" t="s">
        <v>129</v>
      </c>
      <c r="E655" t="s">
        <v>130</v>
      </c>
      <c r="F655" s="9">
        <v>16.04</v>
      </c>
      <c r="G655" s="15">
        <v>303</v>
      </c>
      <c r="H655" s="16">
        <v>48</v>
      </c>
      <c r="I655" s="17">
        <v>1.02</v>
      </c>
      <c r="J655" s="7">
        <v>1.08</v>
      </c>
      <c r="K655" s="7">
        <v>1.03</v>
      </c>
      <c r="L655" s="14">
        <v>62</v>
      </c>
      <c r="M655" s="14">
        <v>62.9</v>
      </c>
      <c r="N655" s="14">
        <v>62.7</v>
      </c>
      <c r="O655" s="14">
        <v>63.62</v>
      </c>
      <c r="P655">
        <v>69</v>
      </c>
      <c r="Q655" s="16">
        <v>29313</v>
      </c>
      <c r="R655" s="16">
        <v>1154</v>
      </c>
      <c r="S655" s="16">
        <v>2651</v>
      </c>
      <c r="T655" s="16">
        <v>1049</v>
      </c>
      <c r="U655" s="16">
        <v>145</v>
      </c>
      <c r="V655" s="16">
        <v>468</v>
      </c>
      <c r="W655" s="16">
        <v>154</v>
      </c>
      <c r="X655" s="16">
        <v>4854</v>
      </c>
      <c r="Y655" s="16">
        <v>768</v>
      </c>
      <c r="Z655" s="7">
        <v>1.02</v>
      </c>
      <c r="AA655" s="7">
        <v>1.0900000000000001</v>
      </c>
      <c r="AB655" s="16">
        <v>109108</v>
      </c>
      <c r="AC655" s="16">
        <v>36335</v>
      </c>
      <c r="AD655" s="16">
        <v>85</v>
      </c>
      <c r="AE655" s="16">
        <v>85</v>
      </c>
      <c r="AF655" s="16">
        <v>0</v>
      </c>
      <c r="AG655" s="16">
        <v>0</v>
      </c>
      <c r="AH655">
        <v>3</v>
      </c>
      <c r="AI655" t="s">
        <v>18</v>
      </c>
      <c r="AK655">
        <v>4</v>
      </c>
      <c r="AL655">
        <v>13</v>
      </c>
    </row>
    <row r="656" spans="1:38" x14ac:dyDescent="0.2">
      <c r="A656">
        <v>511</v>
      </c>
      <c r="B656">
        <v>562</v>
      </c>
      <c r="C656" t="s">
        <v>374</v>
      </c>
      <c r="D656" t="s">
        <v>457</v>
      </c>
      <c r="E656" t="s">
        <v>459</v>
      </c>
      <c r="F656" s="9">
        <v>24</v>
      </c>
      <c r="G656" s="15">
        <v>301</v>
      </c>
      <c r="H656" s="16">
        <v>19</v>
      </c>
      <c r="I656" s="17">
        <v>1.02</v>
      </c>
      <c r="J656" s="7">
        <v>1.1200000000000001</v>
      </c>
      <c r="K656" s="7">
        <v>1.03</v>
      </c>
      <c r="L656" s="14">
        <v>50.6</v>
      </c>
      <c r="M656" s="14">
        <v>50.9</v>
      </c>
      <c r="N656" s="14">
        <v>51.1</v>
      </c>
      <c r="O656" s="14">
        <v>51.36</v>
      </c>
      <c r="P656">
        <v>308</v>
      </c>
      <c r="Q656" s="16">
        <v>21978</v>
      </c>
      <c r="R656" s="16">
        <v>1776</v>
      </c>
      <c r="S656" s="16">
        <v>3420</v>
      </c>
      <c r="T656" s="16">
        <v>2035</v>
      </c>
      <c r="U656" s="16">
        <v>89</v>
      </c>
      <c r="V656" s="16">
        <v>235</v>
      </c>
      <c r="W656" s="16">
        <v>122</v>
      </c>
      <c r="X656" s="16">
        <v>7230</v>
      </c>
      <c r="Y656" s="16">
        <v>446</v>
      </c>
      <c r="Z656" s="7">
        <v>1.02</v>
      </c>
      <c r="AA656" s="7">
        <v>1.1100000000000001</v>
      </c>
      <c r="AB656" s="16">
        <v>147254</v>
      </c>
      <c r="AC656" s="16">
        <v>23113</v>
      </c>
      <c r="AD656" s="16">
        <v>2721</v>
      </c>
      <c r="AE656" s="16">
        <v>1041</v>
      </c>
      <c r="AF656" s="16">
        <v>55827</v>
      </c>
      <c r="AG656" s="16">
        <v>22903</v>
      </c>
      <c r="AH656">
        <v>3</v>
      </c>
      <c r="AI656" t="s">
        <v>18</v>
      </c>
      <c r="AK656">
        <v>2</v>
      </c>
      <c r="AL656">
        <v>14</v>
      </c>
    </row>
    <row r="657" spans="1:38" x14ac:dyDescent="0.2">
      <c r="A657">
        <v>512</v>
      </c>
      <c r="B657">
        <v>498</v>
      </c>
      <c r="C657" t="s">
        <v>59</v>
      </c>
      <c r="D657" t="s">
        <v>733</v>
      </c>
      <c r="E657" t="s">
        <v>734</v>
      </c>
      <c r="F657" s="9">
        <v>18.420000000000002</v>
      </c>
      <c r="G657" s="15">
        <v>300</v>
      </c>
      <c r="H657" s="16">
        <v>36</v>
      </c>
      <c r="I657" s="17">
        <v>1.03</v>
      </c>
      <c r="J657" s="7">
        <v>1.17</v>
      </c>
      <c r="K657" s="7">
        <v>1.04</v>
      </c>
      <c r="L657" s="14">
        <v>60.5</v>
      </c>
      <c r="M657" s="14">
        <v>61.8</v>
      </c>
      <c r="N657" s="14">
        <v>60.4</v>
      </c>
      <c r="O657" s="14">
        <v>61.75</v>
      </c>
      <c r="P657">
        <v>522</v>
      </c>
      <c r="Q657" s="16">
        <v>14460</v>
      </c>
      <c r="R657" s="16">
        <v>1054</v>
      </c>
      <c r="S657" s="16">
        <v>2208</v>
      </c>
      <c r="T657" s="16">
        <v>2264</v>
      </c>
      <c r="U657" s="16">
        <v>107</v>
      </c>
      <c r="V657" s="16">
        <v>257</v>
      </c>
      <c r="W657" s="16">
        <v>293</v>
      </c>
      <c r="X657" s="16">
        <v>5526</v>
      </c>
      <c r="Y657" s="16">
        <v>657</v>
      </c>
      <c r="Z657" s="7">
        <v>1.03</v>
      </c>
      <c r="AA657" s="7">
        <v>1.17</v>
      </c>
      <c r="AB657" s="16">
        <v>119894</v>
      </c>
      <c r="AC657" s="16">
        <v>32672</v>
      </c>
      <c r="AD657" s="16">
        <v>1110</v>
      </c>
      <c r="AE657" s="16">
        <v>855</v>
      </c>
      <c r="AF657" s="16">
        <v>22156</v>
      </c>
      <c r="AG657" s="16">
        <v>17604</v>
      </c>
      <c r="AH657">
        <v>3</v>
      </c>
      <c r="AI657" t="s">
        <v>18</v>
      </c>
      <c r="AK657">
        <v>4</v>
      </c>
      <c r="AL657">
        <v>6</v>
      </c>
    </row>
    <row r="658" spans="1:38" x14ac:dyDescent="0.2">
      <c r="A658">
        <v>513</v>
      </c>
      <c r="B658">
        <v>326</v>
      </c>
      <c r="C658" t="s">
        <v>691</v>
      </c>
      <c r="D658" t="s">
        <v>860</v>
      </c>
      <c r="E658" t="s">
        <v>587</v>
      </c>
      <c r="F658" s="9">
        <v>28.58</v>
      </c>
      <c r="G658" s="15">
        <v>300</v>
      </c>
      <c r="H658" s="16">
        <v>146</v>
      </c>
      <c r="I658" s="17">
        <v>1.01</v>
      </c>
      <c r="J658" s="7">
        <v>1.07</v>
      </c>
      <c r="K658" s="7">
        <v>1.05</v>
      </c>
      <c r="L658" s="14">
        <v>62.5</v>
      </c>
      <c r="M658" s="14">
        <v>63.2</v>
      </c>
      <c r="N658" s="14">
        <v>62.5</v>
      </c>
      <c r="O658" s="14">
        <v>63.19</v>
      </c>
      <c r="P658">
        <v>616</v>
      </c>
      <c r="Q658" s="16">
        <v>80255</v>
      </c>
      <c r="R658" s="16">
        <v>2486</v>
      </c>
      <c r="S658" s="16">
        <v>3914</v>
      </c>
      <c r="T658" s="16">
        <v>2167</v>
      </c>
      <c r="U658" s="16">
        <v>1058</v>
      </c>
      <c r="V658" s="16">
        <v>2048</v>
      </c>
      <c r="W658" s="16">
        <v>1080</v>
      </c>
      <c r="X658" s="16">
        <v>8567</v>
      </c>
      <c r="Y658" s="16">
        <v>4186</v>
      </c>
      <c r="Z658" s="7">
        <v>1.01</v>
      </c>
      <c r="AA658" s="7">
        <v>1.07</v>
      </c>
      <c r="AB658" s="16">
        <v>276289</v>
      </c>
      <c r="AC658" s="16">
        <v>198098</v>
      </c>
      <c r="AD658" s="16">
        <v>561</v>
      </c>
      <c r="AE658" s="16">
        <v>477</v>
      </c>
      <c r="AF658" s="16">
        <v>3023</v>
      </c>
      <c r="AG658" s="16">
        <v>2362</v>
      </c>
      <c r="AH658">
        <v>3</v>
      </c>
      <c r="AI658" t="s">
        <v>18</v>
      </c>
      <c r="AK658">
        <v>2</v>
      </c>
      <c r="AL658">
        <v>7</v>
      </c>
    </row>
    <row r="659" spans="1:38" x14ac:dyDescent="0.2">
      <c r="A659">
        <v>514</v>
      </c>
      <c r="B659">
        <v>531</v>
      </c>
      <c r="C659" t="s">
        <v>57</v>
      </c>
      <c r="D659" t="s">
        <v>438</v>
      </c>
      <c r="E659" t="s">
        <v>439</v>
      </c>
      <c r="F659" s="9">
        <v>27.35</v>
      </c>
      <c r="G659" s="15">
        <v>298</v>
      </c>
      <c r="H659" s="16">
        <v>24</v>
      </c>
      <c r="I659" s="17">
        <v>1.04</v>
      </c>
      <c r="J659" s="7">
        <v>1.1399999999999999</v>
      </c>
      <c r="K659" s="7">
        <v>1.05</v>
      </c>
      <c r="L659" s="14">
        <v>57.9</v>
      </c>
      <c r="M659" s="14">
        <v>59.6</v>
      </c>
      <c r="N659" s="14">
        <v>58.3</v>
      </c>
      <c r="O659" s="14">
        <v>60.08</v>
      </c>
      <c r="P659">
        <v>293</v>
      </c>
      <c r="Q659" s="16">
        <v>24581</v>
      </c>
      <c r="R659" s="16">
        <v>2579</v>
      </c>
      <c r="S659" s="16">
        <v>3746</v>
      </c>
      <c r="T659" s="16">
        <v>1833</v>
      </c>
      <c r="U659" s="16">
        <v>181</v>
      </c>
      <c r="V659" s="16">
        <v>338</v>
      </c>
      <c r="W659" s="16">
        <v>148</v>
      </c>
      <c r="X659" s="16">
        <v>8158</v>
      </c>
      <c r="Y659" s="16">
        <v>666</v>
      </c>
      <c r="Z659" s="7">
        <v>1.04</v>
      </c>
      <c r="AA659" s="7">
        <v>1.1399999999999999</v>
      </c>
      <c r="AB659" s="16">
        <v>166600</v>
      </c>
      <c r="AC659" s="16">
        <v>32560</v>
      </c>
      <c r="AD659" s="16">
        <v>897</v>
      </c>
      <c r="AE659" s="16">
        <v>590</v>
      </c>
      <c r="AF659" s="16">
        <v>15522</v>
      </c>
      <c r="AG659" s="16">
        <v>10321</v>
      </c>
      <c r="AH659">
        <v>3</v>
      </c>
      <c r="AI659" t="s">
        <v>18</v>
      </c>
      <c r="AK659">
        <v>4</v>
      </c>
      <c r="AL659">
        <v>6</v>
      </c>
    </row>
    <row r="660" spans="1:38" x14ac:dyDescent="0.2">
      <c r="A660">
        <v>515</v>
      </c>
      <c r="B660">
        <v>433</v>
      </c>
      <c r="C660" t="s">
        <v>948</v>
      </c>
      <c r="D660" t="s">
        <v>944</v>
      </c>
      <c r="E660" t="s">
        <v>947</v>
      </c>
      <c r="F660" s="9">
        <v>6.34</v>
      </c>
      <c r="G660" s="15">
        <v>298</v>
      </c>
      <c r="H660" s="16">
        <v>60</v>
      </c>
      <c r="I660" s="17">
        <v>1.02</v>
      </c>
      <c r="J660" s="7">
        <v>1.0900000000000001</v>
      </c>
      <c r="K660" s="7">
        <v>1.03</v>
      </c>
      <c r="L660" s="14">
        <v>63.2</v>
      </c>
      <c r="M660" s="14">
        <v>64.3</v>
      </c>
      <c r="N660" s="14">
        <v>63.1</v>
      </c>
      <c r="O660" s="14">
        <v>64.260000000000005</v>
      </c>
      <c r="P660">
        <v>689</v>
      </c>
      <c r="Q660" s="16">
        <v>14909</v>
      </c>
      <c r="R660" s="16">
        <v>599</v>
      </c>
      <c r="S660" s="16">
        <v>898</v>
      </c>
      <c r="T660" s="16">
        <v>392</v>
      </c>
      <c r="U660" s="16">
        <v>104</v>
      </c>
      <c r="V660" s="16">
        <v>196</v>
      </c>
      <c r="W660" s="16">
        <v>79</v>
      </c>
      <c r="X660" s="16">
        <v>1889</v>
      </c>
      <c r="Y660" s="16">
        <v>379</v>
      </c>
      <c r="Z660" s="7">
        <v>1.02</v>
      </c>
      <c r="AA660" s="7">
        <v>1.0900000000000001</v>
      </c>
      <c r="AB660" s="16">
        <v>44733</v>
      </c>
      <c r="AC660" s="16">
        <v>17838</v>
      </c>
      <c r="AD660" s="16">
        <v>3</v>
      </c>
      <c r="AE660" s="16">
        <v>3</v>
      </c>
      <c r="AF660" s="16">
        <v>0</v>
      </c>
      <c r="AG660" s="16">
        <v>0</v>
      </c>
      <c r="AH660">
        <v>3</v>
      </c>
      <c r="AI660" t="s">
        <v>18</v>
      </c>
      <c r="AK660">
        <v>5</v>
      </c>
      <c r="AL660">
        <v>10</v>
      </c>
    </row>
    <row r="661" spans="1:38" x14ac:dyDescent="0.2">
      <c r="A661">
        <v>516</v>
      </c>
      <c r="B661">
        <v>444</v>
      </c>
      <c r="C661" t="s">
        <v>62</v>
      </c>
      <c r="D661" t="s">
        <v>28</v>
      </c>
      <c r="E661" t="s">
        <v>61</v>
      </c>
      <c r="F661" s="9">
        <v>29.75</v>
      </c>
      <c r="G661" s="15">
        <v>297</v>
      </c>
      <c r="H661" s="16">
        <v>56</v>
      </c>
      <c r="I661" s="17">
        <v>1.01</v>
      </c>
      <c r="J661" s="7">
        <v>1.08</v>
      </c>
      <c r="K661" s="7">
        <v>1.02</v>
      </c>
      <c r="L661" s="14">
        <v>62</v>
      </c>
      <c r="M661" s="14">
        <v>62.8</v>
      </c>
      <c r="N661" s="14">
        <v>62.1</v>
      </c>
      <c r="O661" s="14">
        <v>62.76</v>
      </c>
      <c r="P661">
        <v>32</v>
      </c>
      <c r="Q661" s="16">
        <v>62918</v>
      </c>
      <c r="R661" s="16">
        <v>2111</v>
      </c>
      <c r="S661" s="16">
        <v>4451</v>
      </c>
      <c r="T661" s="16">
        <v>2289</v>
      </c>
      <c r="U661" s="16">
        <v>306</v>
      </c>
      <c r="V661" s="16">
        <v>890</v>
      </c>
      <c r="W661" s="16">
        <v>468</v>
      </c>
      <c r="X661" s="16">
        <v>8851</v>
      </c>
      <c r="Y661" s="16">
        <v>1664</v>
      </c>
      <c r="Z661" s="7">
        <v>1.01</v>
      </c>
      <c r="AA661" s="7">
        <v>1.08</v>
      </c>
      <c r="AB661" s="16">
        <v>207089</v>
      </c>
      <c r="AC661" s="16">
        <v>79059</v>
      </c>
      <c r="AD661" s="16">
        <v>363</v>
      </c>
      <c r="AE661" s="16">
        <v>345</v>
      </c>
      <c r="AF661" s="16">
        <v>3293</v>
      </c>
      <c r="AG661" s="16">
        <v>3012</v>
      </c>
      <c r="AH661">
        <v>3</v>
      </c>
      <c r="AI661" t="s">
        <v>18</v>
      </c>
      <c r="AK661">
        <v>4</v>
      </c>
      <c r="AL661">
        <v>6</v>
      </c>
    </row>
    <row r="662" spans="1:38" x14ac:dyDescent="0.2">
      <c r="A662">
        <v>517</v>
      </c>
      <c r="B662">
        <v>546</v>
      </c>
      <c r="C662" t="s">
        <v>137</v>
      </c>
      <c r="D662" t="s">
        <v>142</v>
      </c>
      <c r="E662" t="s">
        <v>143</v>
      </c>
      <c r="F662" s="9">
        <v>38.9</v>
      </c>
      <c r="G662" s="15">
        <v>294</v>
      </c>
      <c r="H662" s="16">
        <v>21</v>
      </c>
      <c r="I662" s="17">
        <v>1.04</v>
      </c>
      <c r="J662" s="7">
        <v>1.17</v>
      </c>
      <c r="K662" s="7">
        <v>1.05</v>
      </c>
      <c r="L662" s="14">
        <v>52.3</v>
      </c>
      <c r="M662" s="14">
        <v>54</v>
      </c>
      <c r="N662" s="14">
        <v>51.8</v>
      </c>
      <c r="O662" s="14">
        <v>53.35</v>
      </c>
      <c r="P662">
        <v>74</v>
      </c>
      <c r="Q662" s="16">
        <v>29909</v>
      </c>
      <c r="R662" s="16">
        <v>3291</v>
      </c>
      <c r="S662" s="16">
        <v>5833</v>
      </c>
      <c r="T662" s="16">
        <v>2322</v>
      </c>
      <c r="U662" s="16">
        <v>199</v>
      </c>
      <c r="V662" s="16">
        <v>449</v>
      </c>
      <c r="W662" s="16">
        <v>173</v>
      </c>
      <c r="X662" s="16">
        <v>11445</v>
      </c>
      <c r="Y662" s="16">
        <v>821</v>
      </c>
      <c r="Z662" s="7">
        <v>1.04</v>
      </c>
      <c r="AA662" s="7">
        <v>1.17</v>
      </c>
      <c r="AB662" s="16">
        <v>234284</v>
      </c>
      <c r="AC662" s="16">
        <v>42185</v>
      </c>
      <c r="AD662" s="16">
        <v>3181</v>
      </c>
      <c r="AE662" s="16">
        <v>1717</v>
      </c>
      <c r="AF662" s="16">
        <v>66517</v>
      </c>
      <c r="AG662" s="16">
        <v>37822</v>
      </c>
      <c r="AH662">
        <v>3</v>
      </c>
      <c r="AI662" t="s">
        <v>18</v>
      </c>
      <c r="AK662">
        <v>5</v>
      </c>
      <c r="AL662">
        <v>10</v>
      </c>
    </row>
    <row r="663" spans="1:38" x14ac:dyDescent="0.2">
      <c r="A663">
        <v>518</v>
      </c>
      <c r="B663">
        <v>567</v>
      </c>
      <c r="C663" t="s">
        <v>116</v>
      </c>
      <c r="D663" t="s">
        <v>714</v>
      </c>
      <c r="E663" t="s">
        <v>715</v>
      </c>
      <c r="F663" s="9">
        <v>53.16</v>
      </c>
      <c r="G663" s="15">
        <v>293</v>
      </c>
      <c r="H663" s="16">
        <v>17</v>
      </c>
      <c r="I663" s="17">
        <v>1.04</v>
      </c>
      <c r="J663" s="7">
        <v>1.1499999999999999</v>
      </c>
      <c r="K663" s="7">
        <v>1.05</v>
      </c>
      <c r="L663" s="14">
        <v>51.6</v>
      </c>
      <c r="M663" s="14">
        <v>53.1</v>
      </c>
      <c r="N663" s="14">
        <v>53</v>
      </c>
      <c r="O663" s="14">
        <v>54.21</v>
      </c>
      <c r="P663">
        <v>506</v>
      </c>
      <c r="Q663" s="16">
        <v>32894</v>
      </c>
      <c r="R663" s="16">
        <v>3715</v>
      </c>
      <c r="S663" s="16">
        <v>9598</v>
      </c>
      <c r="T663" s="16">
        <v>2282</v>
      </c>
      <c r="U663" s="16">
        <v>177</v>
      </c>
      <c r="V663" s="16">
        <v>585</v>
      </c>
      <c r="W663" s="16">
        <v>134</v>
      </c>
      <c r="X663" s="16">
        <v>15595</v>
      </c>
      <c r="Y663" s="16">
        <v>896</v>
      </c>
      <c r="Z663" s="7">
        <v>1.03</v>
      </c>
      <c r="AA663" s="7">
        <v>1.1499999999999999</v>
      </c>
      <c r="AB663" s="16">
        <v>313463</v>
      </c>
      <c r="AC663" s="16">
        <v>45915</v>
      </c>
      <c r="AD663" s="16">
        <v>4755</v>
      </c>
      <c r="AE663" s="16">
        <v>1823</v>
      </c>
      <c r="AF663" s="16">
        <v>97454</v>
      </c>
      <c r="AG663" s="16">
        <v>40004</v>
      </c>
      <c r="AH663">
        <v>3</v>
      </c>
      <c r="AI663" t="s">
        <v>18</v>
      </c>
      <c r="AK663">
        <v>3</v>
      </c>
      <c r="AL663">
        <v>12</v>
      </c>
    </row>
    <row r="664" spans="1:38" x14ac:dyDescent="0.2">
      <c r="A664">
        <v>519</v>
      </c>
      <c r="B664">
        <v>542</v>
      </c>
      <c r="C664" t="s">
        <v>154</v>
      </c>
      <c r="D664" t="s">
        <v>731</v>
      </c>
      <c r="E664" t="s">
        <v>63</v>
      </c>
      <c r="F664" s="9">
        <v>11.27</v>
      </c>
      <c r="G664" s="15">
        <v>293</v>
      </c>
      <c r="H664" s="16">
        <v>22</v>
      </c>
      <c r="I664" s="17">
        <v>1.03</v>
      </c>
      <c r="J664" s="7">
        <v>1.1200000000000001</v>
      </c>
      <c r="K664" s="7">
        <v>1.04</v>
      </c>
      <c r="L664" s="14">
        <v>59.4</v>
      </c>
      <c r="M664" s="14">
        <v>60.6</v>
      </c>
      <c r="N664" s="14">
        <v>59.5</v>
      </c>
      <c r="O664" s="14">
        <v>60.71</v>
      </c>
      <c r="P664">
        <v>524</v>
      </c>
      <c r="Q664" s="16">
        <v>9269</v>
      </c>
      <c r="R664" s="16">
        <v>645</v>
      </c>
      <c r="S664" s="16">
        <v>1476</v>
      </c>
      <c r="T664" s="16">
        <v>1176</v>
      </c>
      <c r="U664" s="16">
        <v>44</v>
      </c>
      <c r="V664" s="16">
        <v>110</v>
      </c>
      <c r="W664" s="16">
        <v>92</v>
      </c>
      <c r="X664" s="16">
        <v>3297</v>
      </c>
      <c r="Y664" s="16">
        <v>247</v>
      </c>
      <c r="Z664" s="7">
        <v>1.03</v>
      </c>
      <c r="AA664" s="7">
        <v>1.1200000000000001</v>
      </c>
      <c r="AB664" s="16">
        <v>66419</v>
      </c>
      <c r="AC664" s="16">
        <v>11972</v>
      </c>
      <c r="AD664" s="16">
        <v>232</v>
      </c>
      <c r="AE664" s="16">
        <v>171</v>
      </c>
      <c r="AF664" s="16">
        <v>3988</v>
      </c>
      <c r="AG664" s="16">
        <v>2980</v>
      </c>
      <c r="AH664">
        <v>3</v>
      </c>
      <c r="AI664" t="s">
        <v>18</v>
      </c>
      <c r="AK664">
        <v>4</v>
      </c>
      <c r="AL664">
        <v>6</v>
      </c>
    </row>
    <row r="665" spans="1:38" x14ac:dyDescent="0.2">
      <c r="A665">
        <v>520</v>
      </c>
      <c r="B665">
        <v>592</v>
      </c>
      <c r="C665" t="s">
        <v>747</v>
      </c>
      <c r="D665" t="s">
        <v>764</v>
      </c>
      <c r="E665" t="s">
        <v>765</v>
      </c>
      <c r="F665" s="9">
        <v>17.920000000000002</v>
      </c>
      <c r="G665" s="15">
        <v>287</v>
      </c>
      <c r="H665" s="16">
        <v>11</v>
      </c>
      <c r="I665" s="17">
        <v>1.03</v>
      </c>
      <c r="J665" s="7">
        <v>1.1200000000000001</v>
      </c>
      <c r="K665" s="7">
        <v>1.06</v>
      </c>
      <c r="L665" s="14">
        <v>60.8</v>
      </c>
      <c r="M665" s="14">
        <v>62.4</v>
      </c>
      <c r="N665" s="14">
        <v>61.4</v>
      </c>
      <c r="O665" s="14">
        <v>62.91</v>
      </c>
      <c r="P665">
        <v>543</v>
      </c>
      <c r="Q665" s="16">
        <v>15058</v>
      </c>
      <c r="R665" s="16">
        <v>1453</v>
      </c>
      <c r="S665" s="16">
        <v>2645</v>
      </c>
      <c r="T665" s="16">
        <v>1046</v>
      </c>
      <c r="U665" s="16">
        <v>51</v>
      </c>
      <c r="V665" s="16">
        <v>108</v>
      </c>
      <c r="W665" s="16">
        <v>38</v>
      </c>
      <c r="X665" s="16">
        <v>5144</v>
      </c>
      <c r="Y665" s="16">
        <v>197</v>
      </c>
      <c r="Z665" s="7">
        <v>1.03</v>
      </c>
      <c r="AA665" s="7">
        <v>1.1100000000000001</v>
      </c>
      <c r="AB665" s="16">
        <v>98404</v>
      </c>
      <c r="AC665" s="16">
        <v>9544</v>
      </c>
      <c r="AD665" s="16">
        <v>511</v>
      </c>
      <c r="AE665" s="16">
        <v>123</v>
      </c>
      <c r="AF665" s="16">
        <v>8511</v>
      </c>
      <c r="AG665" s="16">
        <v>1262</v>
      </c>
      <c r="AH665">
        <v>3</v>
      </c>
      <c r="AI665" t="s">
        <v>18</v>
      </c>
      <c r="AK665">
        <v>5</v>
      </c>
      <c r="AL665">
        <v>7.9999999999999991</v>
      </c>
    </row>
    <row r="666" spans="1:38" x14ac:dyDescent="0.2">
      <c r="A666">
        <v>521</v>
      </c>
      <c r="B666">
        <v>441</v>
      </c>
      <c r="C666" t="s">
        <v>80</v>
      </c>
      <c r="D666" t="s">
        <v>126</v>
      </c>
      <c r="E666" t="s">
        <v>127</v>
      </c>
      <c r="F666" s="9">
        <v>6.56</v>
      </c>
      <c r="G666" s="15">
        <v>275</v>
      </c>
      <c r="H666" s="16">
        <v>58</v>
      </c>
      <c r="I666" s="17">
        <v>1.02</v>
      </c>
      <c r="J666" s="7">
        <v>1.08</v>
      </c>
      <c r="K666" s="7">
        <v>1.03</v>
      </c>
      <c r="L666" s="14">
        <v>63.4</v>
      </c>
      <c r="M666" s="14">
        <v>64.599999999999994</v>
      </c>
      <c r="N666" s="14">
        <v>63.5</v>
      </c>
      <c r="O666" s="14">
        <v>64.599999999999994</v>
      </c>
      <c r="P666">
        <v>67</v>
      </c>
      <c r="Q666" s="16">
        <v>11147</v>
      </c>
      <c r="R666" s="16">
        <v>481</v>
      </c>
      <c r="S666" s="16">
        <v>1003</v>
      </c>
      <c r="T666" s="16">
        <v>317</v>
      </c>
      <c r="U666" s="16">
        <v>84</v>
      </c>
      <c r="V666" s="16">
        <v>227</v>
      </c>
      <c r="W666" s="16">
        <v>66</v>
      </c>
      <c r="X666" s="16">
        <v>1801</v>
      </c>
      <c r="Y666" s="16">
        <v>378</v>
      </c>
      <c r="Z666" s="7">
        <v>1.02</v>
      </c>
      <c r="AA666" s="7">
        <v>1.08</v>
      </c>
      <c r="AB666" s="16">
        <v>43145</v>
      </c>
      <c r="AC666" s="16">
        <v>17788</v>
      </c>
      <c r="AD666" s="16">
        <v>4</v>
      </c>
      <c r="AE666" s="16">
        <v>4</v>
      </c>
      <c r="AF666" s="16">
        <v>0</v>
      </c>
      <c r="AG666" s="16">
        <v>0</v>
      </c>
      <c r="AH666">
        <v>3</v>
      </c>
      <c r="AI666" t="s">
        <v>18</v>
      </c>
      <c r="AK666">
        <v>4</v>
      </c>
      <c r="AL666">
        <v>13</v>
      </c>
    </row>
    <row r="667" spans="1:38" x14ac:dyDescent="0.2">
      <c r="A667">
        <v>522</v>
      </c>
      <c r="B667">
        <v>564</v>
      </c>
      <c r="C667" t="s">
        <v>321</v>
      </c>
      <c r="D667" t="s">
        <v>729</v>
      </c>
      <c r="E667" t="s">
        <v>730</v>
      </c>
      <c r="F667" s="9">
        <v>26.96</v>
      </c>
      <c r="G667" s="15">
        <v>273</v>
      </c>
      <c r="H667" s="16">
        <v>18</v>
      </c>
      <c r="I667" s="17">
        <v>1.07</v>
      </c>
      <c r="J667" s="7">
        <v>1.21</v>
      </c>
      <c r="K667" s="7">
        <v>1.0900000000000001</v>
      </c>
      <c r="L667" s="14">
        <v>43</v>
      </c>
      <c r="M667" s="14">
        <v>45.4</v>
      </c>
      <c r="N667" s="14">
        <v>42.6</v>
      </c>
      <c r="O667" s="14">
        <v>44.94</v>
      </c>
      <c r="P667">
        <v>518</v>
      </c>
      <c r="Q667" s="16">
        <v>12513</v>
      </c>
      <c r="R667" s="16">
        <v>2838</v>
      </c>
      <c r="S667" s="16">
        <v>4147</v>
      </c>
      <c r="T667" s="16">
        <v>383</v>
      </c>
      <c r="U667" s="16">
        <v>165</v>
      </c>
      <c r="V667" s="16">
        <v>297</v>
      </c>
      <c r="W667" s="16">
        <v>26</v>
      </c>
      <c r="X667" s="16">
        <v>7368</v>
      </c>
      <c r="Y667" s="16">
        <v>488</v>
      </c>
      <c r="Z667" s="7">
        <v>1.07</v>
      </c>
      <c r="AA667" s="7">
        <v>1.21</v>
      </c>
      <c r="AB667" s="16">
        <v>151263</v>
      </c>
      <c r="AC667" s="16">
        <v>25318</v>
      </c>
      <c r="AD667" s="16">
        <v>2882</v>
      </c>
      <c r="AE667" s="16">
        <v>1153</v>
      </c>
      <c r="AF667" s="16">
        <v>59255</v>
      </c>
      <c r="AG667" s="16">
        <v>25378</v>
      </c>
      <c r="AH667">
        <v>3</v>
      </c>
      <c r="AI667" t="s">
        <v>18</v>
      </c>
      <c r="AK667">
        <v>3</v>
      </c>
      <c r="AL667">
        <v>12</v>
      </c>
    </row>
    <row r="668" spans="1:38" x14ac:dyDescent="0.2">
      <c r="A668">
        <v>523</v>
      </c>
      <c r="B668">
        <v>476</v>
      </c>
      <c r="C668" t="s">
        <v>59</v>
      </c>
      <c r="D668" t="s">
        <v>680</v>
      </c>
      <c r="E668" t="s">
        <v>681</v>
      </c>
      <c r="F668" s="9">
        <v>18.75</v>
      </c>
      <c r="G668" s="15">
        <v>268</v>
      </c>
      <c r="H668" s="16">
        <v>42</v>
      </c>
      <c r="I668" s="17">
        <v>1.02</v>
      </c>
      <c r="J668" s="7">
        <v>1.1000000000000001</v>
      </c>
      <c r="K668" s="7">
        <v>1.03</v>
      </c>
      <c r="L668" s="14">
        <v>61.2</v>
      </c>
      <c r="M668" s="14">
        <v>62.3</v>
      </c>
      <c r="N668" s="14">
        <v>61.2</v>
      </c>
      <c r="O668" s="14">
        <v>62.37</v>
      </c>
      <c r="P668">
        <v>485</v>
      </c>
      <c r="Q668" s="16">
        <v>28130</v>
      </c>
      <c r="R668" s="16">
        <v>1350</v>
      </c>
      <c r="S668" s="16">
        <v>2449</v>
      </c>
      <c r="T668" s="16">
        <v>1233</v>
      </c>
      <c r="U668" s="16">
        <v>184</v>
      </c>
      <c r="V668" s="16">
        <v>409</v>
      </c>
      <c r="W668" s="16">
        <v>203</v>
      </c>
      <c r="X668" s="16">
        <v>5032</v>
      </c>
      <c r="Y668" s="16">
        <v>797</v>
      </c>
      <c r="Z668" s="7">
        <v>1.02</v>
      </c>
      <c r="AA668" s="7">
        <v>1.1000000000000001</v>
      </c>
      <c r="AB668" s="16">
        <v>113389</v>
      </c>
      <c r="AC668" s="16">
        <v>37959</v>
      </c>
      <c r="AD668" s="16">
        <v>222</v>
      </c>
      <c r="AE668" s="16">
        <v>222</v>
      </c>
      <c r="AF668" s="16">
        <v>0</v>
      </c>
      <c r="AG668" s="16">
        <v>10</v>
      </c>
      <c r="AH668">
        <v>3</v>
      </c>
      <c r="AI668" t="s">
        <v>18</v>
      </c>
      <c r="AK668">
        <v>4</v>
      </c>
      <c r="AL668">
        <v>6</v>
      </c>
    </row>
    <row r="669" spans="1:38" x14ac:dyDescent="0.2">
      <c r="A669">
        <v>525</v>
      </c>
      <c r="B669">
        <v>574</v>
      </c>
      <c r="C669" t="s">
        <v>747</v>
      </c>
      <c r="D669" t="s">
        <v>745</v>
      </c>
      <c r="E669" t="s">
        <v>746</v>
      </c>
      <c r="F669" s="9">
        <v>33.520000000000003</v>
      </c>
      <c r="G669" s="15">
        <v>262</v>
      </c>
      <c r="H669" s="16">
        <v>16</v>
      </c>
      <c r="I669" s="17">
        <v>1.04</v>
      </c>
      <c r="J669" s="7">
        <v>1.1499999999999999</v>
      </c>
      <c r="K669" s="7">
        <v>1.05</v>
      </c>
      <c r="L669" s="14">
        <v>54</v>
      </c>
      <c r="M669" s="14">
        <v>55.9</v>
      </c>
      <c r="N669" s="14">
        <v>56.3</v>
      </c>
      <c r="O669" s="14">
        <v>57.84</v>
      </c>
      <c r="P669">
        <v>533</v>
      </c>
      <c r="Q669" s="16">
        <v>18975</v>
      </c>
      <c r="R669" s="16">
        <v>2427</v>
      </c>
      <c r="S669" s="16">
        <v>5051</v>
      </c>
      <c r="T669" s="16">
        <v>1301</v>
      </c>
      <c r="U669" s="16">
        <v>117</v>
      </c>
      <c r="V669" s="16">
        <v>326</v>
      </c>
      <c r="W669" s="16">
        <v>82</v>
      </c>
      <c r="X669" s="16">
        <v>8779</v>
      </c>
      <c r="Y669" s="16">
        <v>525</v>
      </c>
      <c r="Z669" s="7">
        <v>1.03</v>
      </c>
      <c r="AA669" s="7">
        <v>1.1399999999999999</v>
      </c>
      <c r="AB669" s="16">
        <v>175324</v>
      </c>
      <c r="AC669" s="16">
        <v>25993</v>
      </c>
      <c r="AD669" s="16">
        <v>1807</v>
      </c>
      <c r="AE669" s="16">
        <v>623</v>
      </c>
      <c r="AF669" s="16">
        <v>36482</v>
      </c>
      <c r="AG669" s="16">
        <v>13319</v>
      </c>
      <c r="AH669">
        <v>3</v>
      </c>
      <c r="AI669" t="s">
        <v>18</v>
      </c>
      <c r="AK669">
        <v>5</v>
      </c>
      <c r="AL669">
        <v>7.9999999999999991</v>
      </c>
    </row>
    <row r="670" spans="1:38" x14ac:dyDescent="0.2">
      <c r="A670">
        <v>526</v>
      </c>
      <c r="B670">
        <v>447</v>
      </c>
      <c r="C670" t="s">
        <v>268</v>
      </c>
      <c r="D670" t="s">
        <v>307</v>
      </c>
      <c r="E670" t="s">
        <v>308</v>
      </c>
      <c r="F670" s="9">
        <v>2.63</v>
      </c>
      <c r="G670" s="15">
        <v>259</v>
      </c>
      <c r="H670" s="16">
        <v>55</v>
      </c>
      <c r="I670" s="17">
        <v>1.03</v>
      </c>
      <c r="J670" s="7">
        <v>1.1100000000000001</v>
      </c>
      <c r="K670" s="7">
        <v>1.04</v>
      </c>
      <c r="L670" s="14">
        <v>60.6</v>
      </c>
      <c r="M670" s="14">
        <v>62</v>
      </c>
      <c r="N670" s="14">
        <v>60.7</v>
      </c>
      <c r="O670" s="14">
        <v>62.05</v>
      </c>
      <c r="P670">
        <v>191</v>
      </c>
      <c r="Q670" s="16">
        <v>2422</v>
      </c>
      <c r="R670" s="16">
        <v>172</v>
      </c>
      <c r="S670" s="16">
        <v>342</v>
      </c>
      <c r="T670" s="16">
        <v>170</v>
      </c>
      <c r="U670" s="16">
        <v>32</v>
      </c>
      <c r="V670" s="16">
        <v>77</v>
      </c>
      <c r="W670" s="16">
        <v>37</v>
      </c>
      <c r="X670" s="16">
        <v>683</v>
      </c>
      <c r="Y670" s="16">
        <v>145</v>
      </c>
      <c r="Z670" s="7">
        <v>1.03</v>
      </c>
      <c r="AA670" s="7">
        <v>1.1100000000000001</v>
      </c>
      <c r="AB670" s="16">
        <v>16460</v>
      </c>
      <c r="AC670" s="16">
        <v>6879</v>
      </c>
      <c r="AD670" s="16">
        <v>28</v>
      </c>
      <c r="AE670" s="16">
        <v>27</v>
      </c>
      <c r="AF670" s="16">
        <v>64</v>
      </c>
      <c r="AG670" s="16">
        <v>57</v>
      </c>
      <c r="AH670">
        <v>3</v>
      </c>
      <c r="AI670" t="s">
        <v>18</v>
      </c>
      <c r="AK670">
        <v>4</v>
      </c>
      <c r="AL670">
        <v>6</v>
      </c>
    </row>
    <row r="671" spans="1:38" x14ac:dyDescent="0.2">
      <c r="A671">
        <v>527</v>
      </c>
      <c r="B671">
        <v>485</v>
      </c>
      <c r="C671" t="s">
        <v>396</v>
      </c>
      <c r="D671" t="s">
        <v>19</v>
      </c>
      <c r="E671" t="s">
        <v>395</v>
      </c>
      <c r="F671" s="9">
        <v>27.51</v>
      </c>
      <c r="G671" s="15">
        <v>254</v>
      </c>
      <c r="H671" s="16">
        <v>40</v>
      </c>
      <c r="I671" s="17">
        <v>1.01</v>
      </c>
      <c r="J671" s="7">
        <v>1.05</v>
      </c>
      <c r="K671" s="7">
        <v>1.02</v>
      </c>
      <c r="L671" s="14">
        <v>63.5</v>
      </c>
      <c r="M671" s="14">
        <v>63.8</v>
      </c>
      <c r="N671" s="14">
        <v>63.5</v>
      </c>
      <c r="O671" s="14">
        <v>63.85</v>
      </c>
      <c r="P671">
        <v>261</v>
      </c>
      <c r="Q671" s="16">
        <v>83528</v>
      </c>
      <c r="R671" s="16">
        <v>1373</v>
      </c>
      <c r="S671" s="16">
        <v>3277</v>
      </c>
      <c r="T671" s="16">
        <v>2343</v>
      </c>
      <c r="U671" s="16">
        <v>179</v>
      </c>
      <c r="V671" s="16">
        <v>544</v>
      </c>
      <c r="W671" s="16">
        <v>375</v>
      </c>
      <c r="X671" s="16">
        <v>6993</v>
      </c>
      <c r="Y671" s="16">
        <v>1098</v>
      </c>
      <c r="Z671" s="7">
        <v>1.01</v>
      </c>
      <c r="AA671" s="7">
        <v>1.05</v>
      </c>
      <c r="AB671" s="16">
        <v>156800</v>
      </c>
      <c r="AC671" s="16">
        <v>51814</v>
      </c>
      <c r="AD671" s="16">
        <v>42</v>
      </c>
      <c r="AE671" s="16">
        <v>42</v>
      </c>
      <c r="AF671" s="16">
        <v>0</v>
      </c>
      <c r="AG671" s="16">
        <v>0</v>
      </c>
      <c r="AH671">
        <v>3</v>
      </c>
      <c r="AI671" t="s">
        <v>18</v>
      </c>
      <c r="AK671">
        <v>2</v>
      </c>
      <c r="AL671">
        <v>7</v>
      </c>
    </row>
    <row r="672" spans="1:38" x14ac:dyDescent="0.2">
      <c r="A672">
        <v>528</v>
      </c>
      <c r="B672">
        <v>494</v>
      </c>
      <c r="C672" t="s">
        <v>260</v>
      </c>
      <c r="D672" t="s">
        <v>550</v>
      </c>
      <c r="E672" t="s">
        <v>558</v>
      </c>
      <c r="F672" s="9">
        <v>9.49</v>
      </c>
      <c r="G672" s="15">
        <v>254</v>
      </c>
      <c r="H672" s="16">
        <v>36</v>
      </c>
      <c r="I672" s="17">
        <v>1</v>
      </c>
      <c r="J672" s="7">
        <v>1.03</v>
      </c>
      <c r="K672" s="7">
        <v>1.01</v>
      </c>
      <c r="L672" s="14">
        <v>64.900000000000006</v>
      </c>
      <c r="M672" s="14">
        <v>65</v>
      </c>
      <c r="N672" s="14">
        <v>64.900000000000006</v>
      </c>
      <c r="O672" s="14">
        <v>65</v>
      </c>
      <c r="P672">
        <v>394</v>
      </c>
      <c r="Q672" s="16">
        <v>160950</v>
      </c>
      <c r="R672" s="16">
        <v>387</v>
      </c>
      <c r="S672" s="16">
        <v>897</v>
      </c>
      <c r="T672" s="16">
        <v>1123</v>
      </c>
      <c r="U672" s="16">
        <v>45</v>
      </c>
      <c r="V672" s="16">
        <v>130</v>
      </c>
      <c r="W672" s="16">
        <v>171</v>
      </c>
      <c r="X672" s="16">
        <v>2408</v>
      </c>
      <c r="Y672" s="16">
        <v>346</v>
      </c>
      <c r="Z672" s="7">
        <v>1</v>
      </c>
      <c r="AA672" s="7">
        <v>1.03</v>
      </c>
      <c r="AB672" s="16">
        <v>53067</v>
      </c>
      <c r="AC672" s="16">
        <v>16354</v>
      </c>
      <c r="AD672" s="16">
        <v>25</v>
      </c>
      <c r="AE672" s="16">
        <v>25</v>
      </c>
      <c r="AF672" s="16">
        <v>0</v>
      </c>
      <c r="AG672" s="16">
        <v>0</v>
      </c>
      <c r="AH672">
        <v>1</v>
      </c>
      <c r="AI672" t="s">
        <v>18</v>
      </c>
      <c r="AK672">
        <v>4</v>
      </c>
      <c r="AL672">
        <v>13</v>
      </c>
    </row>
    <row r="673" spans="1:38" x14ac:dyDescent="0.2">
      <c r="A673">
        <v>529</v>
      </c>
      <c r="B673">
        <v>529</v>
      </c>
      <c r="C673" t="s">
        <v>108</v>
      </c>
      <c r="D673" t="s">
        <v>440</v>
      </c>
      <c r="E673" t="s">
        <v>442</v>
      </c>
      <c r="F673" s="9">
        <v>53.56</v>
      </c>
      <c r="G673" s="15">
        <v>250</v>
      </c>
      <c r="H673" s="16">
        <v>25</v>
      </c>
      <c r="I673" s="17">
        <v>1.02</v>
      </c>
      <c r="J673" s="7">
        <v>1.1100000000000001</v>
      </c>
      <c r="K673" s="7">
        <v>1.03</v>
      </c>
      <c r="L673" s="14">
        <v>56.7</v>
      </c>
      <c r="M673" s="14">
        <v>57.7</v>
      </c>
      <c r="N673" s="14">
        <v>57.4</v>
      </c>
      <c r="O673" s="14">
        <v>58.46</v>
      </c>
      <c r="P673">
        <v>295</v>
      </c>
      <c r="Q673" s="16">
        <v>58923</v>
      </c>
      <c r="R673" s="16">
        <v>3687</v>
      </c>
      <c r="S673" s="16">
        <v>6419</v>
      </c>
      <c r="T673" s="16">
        <v>3300</v>
      </c>
      <c r="U673" s="16">
        <v>312</v>
      </c>
      <c r="V673" s="16">
        <v>671</v>
      </c>
      <c r="W673" s="16">
        <v>333</v>
      </c>
      <c r="X673" s="16">
        <v>13406</v>
      </c>
      <c r="Y673" s="16">
        <v>1316</v>
      </c>
      <c r="Z673" s="7">
        <v>1.02</v>
      </c>
      <c r="AA673" s="7">
        <v>1.1000000000000001</v>
      </c>
      <c r="AB673" s="16">
        <v>281844</v>
      </c>
      <c r="AC673" s="16">
        <v>65673</v>
      </c>
      <c r="AD673" s="16">
        <v>2279</v>
      </c>
      <c r="AE673" s="16">
        <v>1854</v>
      </c>
      <c r="AF673" s="16">
        <v>47968</v>
      </c>
      <c r="AG673" s="16">
        <v>40349</v>
      </c>
      <c r="AH673">
        <v>3</v>
      </c>
      <c r="AI673" t="s">
        <v>18</v>
      </c>
      <c r="AK673">
        <v>3</v>
      </c>
      <c r="AL673">
        <v>12</v>
      </c>
    </row>
    <row r="674" spans="1:38" x14ac:dyDescent="0.2">
      <c r="A674">
        <v>530</v>
      </c>
      <c r="B674">
        <v>558</v>
      </c>
      <c r="C674" t="s">
        <v>90</v>
      </c>
      <c r="D674" t="s">
        <v>88</v>
      </c>
      <c r="E674" t="s">
        <v>89</v>
      </c>
      <c r="F674" s="9">
        <v>46.67</v>
      </c>
      <c r="G674" s="15">
        <v>249</v>
      </c>
      <c r="H674" s="16">
        <v>19</v>
      </c>
      <c r="I674" s="17">
        <v>1.03</v>
      </c>
      <c r="J674" s="7">
        <v>1.1299999999999999</v>
      </c>
      <c r="K674" s="7">
        <v>1.04</v>
      </c>
      <c r="L674" s="14">
        <v>54.7</v>
      </c>
      <c r="M674" s="14">
        <v>55.9</v>
      </c>
      <c r="N674" s="14">
        <v>54.4</v>
      </c>
      <c r="O674" s="14">
        <v>55.6</v>
      </c>
      <c r="P674">
        <v>47</v>
      </c>
      <c r="Q674" s="16">
        <v>36340</v>
      </c>
      <c r="R674" s="16">
        <v>2997</v>
      </c>
      <c r="S674" s="16">
        <v>6331</v>
      </c>
      <c r="T674" s="16">
        <v>2270</v>
      </c>
      <c r="U674" s="16">
        <v>196</v>
      </c>
      <c r="V674" s="16">
        <v>518</v>
      </c>
      <c r="W674" s="16">
        <v>170</v>
      </c>
      <c r="X674" s="16">
        <v>11599</v>
      </c>
      <c r="Y674" s="16">
        <v>884</v>
      </c>
      <c r="Z674" s="7">
        <v>1.03</v>
      </c>
      <c r="AA674" s="7">
        <v>1.1299999999999999</v>
      </c>
      <c r="AB674" s="16">
        <v>239288</v>
      </c>
      <c r="AC674" s="16">
        <v>45678</v>
      </c>
      <c r="AD674" s="16">
        <v>3376</v>
      </c>
      <c r="AE674" s="16">
        <v>1962</v>
      </c>
      <c r="AF674" s="16">
        <v>71129</v>
      </c>
      <c r="AG674" s="16">
        <v>43424</v>
      </c>
      <c r="AH674">
        <v>3</v>
      </c>
      <c r="AI674" t="s">
        <v>18</v>
      </c>
      <c r="AK674">
        <v>2</v>
      </c>
      <c r="AL674">
        <v>14</v>
      </c>
    </row>
    <row r="675" spans="1:38" x14ac:dyDescent="0.2">
      <c r="A675">
        <v>531</v>
      </c>
      <c r="B675">
        <v>465</v>
      </c>
      <c r="C675" t="s">
        <v>396</v>
      </c>
      <c r="D675" t="s">
        <v>19</v>
      </c>
      <c r="E675" t="s">
        <v>401</v>
      </c>
      <c r="F675" s="9">
        <v>4.08</v>
      </c>
      <c r="G675" s="15">
        <v>244</v>
      </c>
      <c r="H675" s="16">
        <v>46</v>
      </c>
      <c r="I675" s="17">
        <v>1.01</v>
      </c>
      <c r="J675" s="7">
        <v>1.07</v>
      </c>
      <c r="K675" s="7">
        <v>1.02</v>
      </c>
      <c r="L675" s="14">
        <v>60.8</v>
      </c>
      <c r="M675" s="14">
        <v>61.6</v>
      </c>
      <c r="N675" s="14">
        <v>60.7</v>
      </c>
      <c r="O675" s="14">
        <v>61.5</v>
      </c>
      <c r="P675">
        <v>265</v>
      </c>
      <c r="Q675" s="16">
        <v>7163</v>
      </c>
      <c r="R675" s="16">
        <v>262</v>
      </c>
      <c r="S675" s="16">
        <v>456</v>
      </c>
      <c r="T675" s="16">
        <v>279</v>
      </c>
      <c r="U675" s="16">
        <v>43</v>
      </c>
      <c r="V675" s="16">
        <v>93</v>
      </c>
      <c r="W675" s="16">
        <v>53</v>
      </c>
      <c r="X675" s="16">
        <v>997</v>
      </c>
      <c r="Y675" s="16">
        <v>189</v>
      </c>
      <c r="Z675" s="7">
        <v>1.01</v>
      </c>
      <c r="AA675" s="7">
        <v>1.07</v>
      </c>
      <c r="AB675" s="16">
        <v>23431</v>
      </c>
      <c r="AC675" s="16">
        <v>9036</v>
      </c>
      <c r="AD675" s="16">
        <v>67</v>
      </c>
      <c r="AE675" s="16">
        <v>58</v>
      </c>
      <c r="AF675" s="16">
        <v>705</v>
      </c>
      <c r="AG675" s="16">
        <v>545</v>
      </c>
      <c r="AH675">
        <v>3</v>
      </c>
      <c r="AI675" t="s">
        <v>18</v>
      </c>
      <c r="AK675">
        <v>2</v>
      </c>
      <c r="AL675">
        <v>7</v>
      </c>
    </row>
    <row r="676" spans="1:38" x14ac:dyDescent="0.2">
      <c r="A676">
        <v>532</v>
      </c>
      <c r="B676">
        <v>518</v>
      </c>
      <c r="C676" t="s">
        <v>112</v>
      </c>
      <c r="D676" t="s">
        <v>318</v>
      </c>
      <c r="E676" t="s">
        <v>319</v>
      </c>
      <c r="F676" s="9">
        <v>29.55</v>
      </c>
      <c r="G676" s="15">
        <v>244</v>
      </c>
      <c r="H676" s="16">
        <v>26</v>
      </c>
      <c r="I676" s="17">
        <v>1.02</v>
      </c>
      <c r="J676" s="7">
        <v>1.1000000000000001</v>
      </c>
      <c r="K676" s="7">
        <v>1.03</v>
      </c>
      <c r="L676" s="14">
        <v>60.4</v>
      </c>
      <c r="M676" s="14">
        <v>61.3</v>
      </c>
      <c r="N676" s="14">
        <v>62</v>
      </c>
      <c r="O676" s="14">
        <v>62.69</v>
      </c>
      <c r="P676">
        <v>197</v>
      </c>
      <c r="Q676" s="16">
        <v>42503</v>
      </c>
      <c r="R676" s="16">
        <v>2201</v>
      </c>
      <c r="S676" s="16">
        <v>2830</v>
      </c>
      <c r="T676" s="16">
        <v>2175</v>
      </c>
      <c r="U676" s="16">
        <v>204</v>
      </c>
      <c r="V676" s="16">
        <v>334</v>
      </c>
      <c r="W676" s="16">
        <v>246</v>
      </c>
      <c r="X676" s="16">
        <v>7207</v>
      </c>
      <c r="Y676" s="16">
        <v>783</v>
      </c>
      <c r="Z676" s="7">
        <v>1.01</v>
      </c>
      <c r="AA676" s="7">
        <v>1.0900000000000001</v>
      </c>
      <c r="AB676" s="16">
        <v>152592</v>
      </c>
      <c r="AC676" s="16">
        <v>37607</v>
      </c>
      <c r="AD676" s="16">
        <v>655</v>
      </c>
      <c r="AE676" s="16">
        <v>365</v>
      </c>
      <c r="AF676" s="16">
        <v>9513</v>
      </c>
      <c r="AG676" s="16">
        <v>4177</v>
      </c>
      <c r="AH676">
        <v>3</v>
      </c>
      <c r="AI676" t="s">
        <v>18</v>
      </c>
      <c r="AK676">
        <v>3</v>
      </c>
      <c r="AL676">
        <v>12</v>
      </c>
    </row>
    <row r="677" spans="1:38" x14ac:dyDescent="0.2">
      <c r="A677">
        <v>533</v>
      </c>
      <c r="B677">
        <v>524</v>
      </c>
      <c r="C677" t="s">
        <v>30</v>
      </c>
      <c r="D677" t="s">
        <v>460</v>
      </c>
      <c r="E677" t="s">
        <v>471</v>
      </c>
      <c r="F677" s="9">
        <v>11.57</v>
      </c>
      <c r="G677" s="15">
        <v>243</v>
      </c>
      <c r="H677" s="16">
        <v>26</v>
      </c>
      <c r="I677" s="17">
        <v>1</v>
      </c>
      <c r="J677" s="7">
        <v>1.02</v>
      </c>
      <c r="K677" s="7">
        <v>1.01</v>
      </c>
      <c r="L677" s="14">
        <v>64.900000000000006</v>
      </c>
      <c r="M677" s="14">
        <v>64.900000000000006</v>
      </c>
      <c r="N677" s="14">
        <v>64.900000000000006</v>
      </c>
      <c r="O677" s="14">
        <v>64.92</v>
      </c>
      <c r="P677">
        <v>320</v>
      </c>
      <c r="Q677" s="16">
        <v>323688</v>
      </c>
      <c r="R677" s="16">
        <v>474</v>
      </c>
      <c r="S677" s="16">
        <v>1408</v>
      </c>
      <c r="T677" s="16">
        <v>933</v>
      </c>
      <c r="U677" s="16">
        <v>34</v>
      </c>
      <c r="V677" s="16">
        <v>158</v>
      </c>
      <c r="W677" s="16">
        <v>105</v>
      </c>
      <c r="X677" s="16">
        <v>2816</v>
      </c>
      <c r="Y677" s="16">
        <v>298</v>
      </c>
      <c r="Z677" s="7">
        <v>1</v>
      </c>
      <c r="AA677" s="7">
        <v>1.02</v>
      </c>
      <c r="AB677" s="16">
        <v>58904</v>
      </c>
      <c r="AC677" s="16">
        <v>14058</v>
      </c>
      <c r="AD677" s="16">
        <v>18</v>
      </c>
      <c r="AE677" s="16">
        <v>18</v>
      </c>
      <c r="AF677" s="16">
        <v>0</v>
      </c>
      <c r="AG677" s="16">
        <v>0</v>
      </c>
      <c r="AH677">
        <v>1</v>
      </c>
      <c r="AI677" t="s">
        <v>18</v>
      </c>
      <c r="AK677">
        <v>3</v>
      </c>
      <c r="AL677">
        <v>11</v>
      </c>
    </row>
    <row r="678" spans="1:38" x14ac:dyDescent="0.2">
      <c r="A678">
        <v>534</v>
      </c>
      <c r="B678">
        <v>548</v>
      </c>
      <c r="C678" t="s">
        <v>343</v>
      </c>
      <c r="D678" t="s">
        <v>341</v>
      </c>
      <c r="E678" t="s">
        <v>342</v>
      </c>
      <c r="F678" s="9">
        <v>9.52</v>
      </c>
      <c r="G678" s="15">
        <v>241</v>
      </c>
      <c r="H678" s="16">
        <v>21</v>
      </c>
      <c r="I678" s="17">
        <v>1.02</v>
      </c>
      <c r="J678" s="7">
        <v>1.1000000000000001</v>
      </c>
      <c r="K678" s="7">
        <v>1.03</v>
      </c>
      <c r="L678" s="14">
        <v>63.4</v>
      </c>
      <c r="M678" s="14">
        <v>64.5</v>
      </c>
      <c r="N678" s="14">
        <v>63.4</v>
      </c>
      <c r="O678" s="14">
        <v>64.540000000000006</v>
      </c>
      <c r="P678">
        <v>221</v>
      </c>
      <c r="Q678" s="16">
        <v>7998</v>
      </c>
      <c r="R678" s="16">
        <v>351</v>
      </c>
      <c r="S678" s="16">
        <v>1260</v>
      </c>
      <c r="T678" s="16">
        <v>688</v>
      </c>
      <c r="U678" s="16">
        <v>26</v>
      </c>
      <c r="V678" s="16">
        <v>118</v>
      </c>
      <c r="W678" s="16">
        <v>54</v>
      </c>
      <c r="X678" s="16">
        <v>2299</v>
      </c>
      <c r="Y678" s="16">
        <v>198</v>
      </c>
      <c r="Z678" s="7">
        <v>1.02</v>
      </c>
      <c r="AA678" s="7">
        <v>1.1000000000000001</v>
      </c>
      <c r="AB678" s="16">
        <v>46822</v>
      </c>
      <c r="AC678" s="16">
        <v>9405</v>
      </c>
      <c r="AD678" s="16">
        <v>39</v>
      </c>
      <c r="AE678" s="16">
        <v>39</v>
      </c>
      <c r="AF678" s="16">
        <v>0</v>
      </c>
      <c r="AG678" s="16">
        <v>1</v>
      </c>
      <c r="AH678">
        <v>3</v>
      </c>
      <c r="AI678" t="s">
        <v>18</v>
      </c>
      <c r="AK678">
        <v>5</v>
      </c>
      <c r="AL678">
        <v>10</v>
      </c>
    </row>
    <row r="679" spans="1:38" x14ac:dyDescent="0.2">
      <c r="A679">
        <v>535</v>
      </c>
      <c r="B679">
        <v>479</v>
      </c>
      <c r="C679" t="s">
        <v>21</v>
      </c>
      <c r="D679" t="s">
        <v>460</v>
      </c>
      <c r="E679" t="s">
        <v>462</v>
      </c>
      <c r="F679" s="9">
        <v>8.14</v>
      </c>
      <c r="G679" s="15">
        <v>237</v>
      </c>
      <c r="H679" s="16">
        <v>42</v>
      </c>
      <c r="I679" s="17">
        <v>1</v>
      </c>
      <c r="J679" s="7">
        <v>1.05</v>
      </c>
      <c r="K679" s="7">
        <v>1.01</v>
      </c>
      <c r="L679" s="14">
        <v>64.8</v>
      </c>
      <c r="M679" s="14">
        <v>65</v>
      </c>
      <c r="N679" s="14">
        <v>64.8</v>
      </c>
      <c r="O679" s="14">
        <v>64.959999999999994</v>
      </c>
      <c r="P679">
        <v>310</v>
      </c>
      <c r="Q679" s="16">
        <v>69685</v>
      </c>
      <c r="R679" s="16">
        <v>474</v>
      </c>
      <c r="S679" s="16">
        <v>866</v>
      </c>
      <c r="T679" s="16">
        <v>588</v>
      </c>
      <c r="U679" s="16">
        <v>68</v>
      </c>
      <c r="V679" s="16">
        <v>168</v>
      </c>
      <c r="W679" s="16">
        <v>107</v>
      </c>
      <c r="X679" s="16">
        <v>1928</v>
      </c>
      <c r="Y679" s="16">
        <v>342</v>
      </c>
      <c r="Z679" s="7">
        <v>1</v>
      </c>
      <c r="AA679" s="7">
        <v>1.05</v>
      </c>
      <c r="AB679" s="16">
        <v>44394</v>
      </c>
      <c r="AC679" s="16">
        <v>16157</v>
      </c>
      <c r="AD679" s="16">
        <v>16</v>
      </c>
      <c r="AE679" s="16">
        <v>16</v>
      </c>
      <c r="AF679" s="16">
        <v>0</v>
      </c>
      <c r="AG679" s="16">
        <v>0</v>
      </c>
      <c r="AH679">
        <v>1</v>
      </c>
      <c r="AI679" t="s">
        <v>18</v>
      </c>
      <c r="AJ679">
        <v>5</v>
      </c>
      <c r="AK679">
        <v>3</v>
      </c>
      <c r="AL679">
        <v>5</v>
      </c>
    </row>
    <row r="680" spans="1:38" x14ac:dyDescent="0.2">
      <c r="A680">
        <v>536</v>
      </c>
      <c r="B680">
        <v>512</v>
      </c>
      <c r="C680" t="s">
        <v>116</v>
      </c>
      <c r="D680" t="s">
        <v>114</v>
      </c>
      <c r="E680" t="s">
        <v>115</v>
      </c>
      <c r="F680" s="9">
        <v>32.79</v>
      </c>
      <c r="G680" s="15">
        <v>236</v>
      </c>
      <c r="H680" s="16">
        <v>29</v>
      </c>
      <c r="I680" s="17">
        <v>1.02</v>
      </c>
      <c r="J680" s="7">
        <v>1.1299999999999999</v>
      </c>
      <c r="K680" s="7">
        <v>1.03</v>
      </c>
      <c r="L680" s="14">
        <v>58.4</v>
      </c>
      <c r="M680" s="14">
        <v>59.2</v>
      </c>
      <c r="N680" s="14">
        <v>58.2</v>
      </c>
      <c r="O680" s="14">
        <v>59.06</v>
      </c>
      <c r="P680">
        <v>60</v>
      </c>
      <c r="Q680" s="16">
        <v>34990</v>
      </c>
      <c r="R680" s="16">
        <v>1960</v>
      </c>
      <c r="S680" s="16">
        <v>3700</v>
      </c>
      <c r="T680" s="16">
        <v>2087</v>
      </c>
      <c r="U680" s="16">
        <v>202</v>
      </c>
      <c r="V680" s="16">
        <v>486</v>
      </c>
      <c r="W680" s="16">
        <v>261</v>
      </c>
      <c r="X680" s="16">
        <v>7747</v>
      </c>
      <c r="Y680" s="16">
        <v>949</v>
      </c>
      <c r="Z680" s="7">
        <v>1.02</v>
      </c>
      <c r="AA680" s="7">
        <v>1.1299999999999999</v>
      </c>
      <c r="AB680" s="16">
        <v>168198</v>
      </c>
      <c r="AC680" s="16">
        <v>47016</v>
      </c>
      <c r="AD680" s="16">
        <v>1205</v>
      </c>
      <c r="AE680" s="16">
        <v>1152</v>
      </c>
      <c r="AF680" s="16">
        <v>20748</v>
      </c>
      <c r="AG680" s="16">
        <v>23492</v>
      </c>
      <c r="AH680">
        <v>3</v>
      </c>
      <c r="AI680" t="s">
        <v>18</v>
      </c>
      <c r="AK680">
        <v>3</v>
      </c>
      <c r="AL680">
        <v>12</v>
      </c>
    </row>
    <row r="681" spans="1:38" x14ac:dyDescent="0.2">
      <c r="A681">
        <v>537</v>
      </c>
      <c r="B681">
        <v>517</v>
      </c>
      <c r="C681" t="s">
        <v>174</v>
      </c>
      <c r="D681" t="s">
        <v>913</v>
      </c>
      <c r="E681" t="s">
        <v>916</v>
      </c>
      <c r="F681" s="9">
        <v>37.17</v>
      </c>
      <c r="G681" s="15">
        <v>236</v>
      </c>
      <c r="H681" s="16">
        <v>27</v>
      </c>
      <c r="I681" s="17">
        <v>1.02</v>
      </c>
      <c r="J681" s="7">
        <v>1.1499999999999999</v>
      </c>
      <c r="K681" s="7">
        <v>1.03</v>
      </c>
      <c r="L681" s="14">
        <v>57.4</v>
      </c>
      <c r="M681" s="14">
        <v>58.3</v>
      </c>
      <c r="N681" s="14">
        <v>60.6</v>
      </c>
      <c r="O681" s="14">
        <v>61.35</v>
      </c>
      <c r="P681">
        <v>656</v>
      </c>
      <c r="Q681" s="16">
        <v>23461</v>
      </c>
      <c r="R681" s="16">
        <v>2029</v>
      </c>
      <c r="S681" s="16">
        <v>4635</v>
      </c>
      <c r="T681" s="16">
        <v>2105</v>
      </c>
      <c r="U681" s="16">
        <v>204</v>
      </c>
      <c r="V681" s="16">
        <v>540</v>
      </c>
      <c r="W681" s="16">
        <v>249</v>
      </c>
      <c r="X681" s="16">
        <v>8769</v>
      </c>
      <c r="Y681" s="16">
        <v>993</v>
      </c>
      <c r="Z681" s="7">
        <v>1.02</v>
      </c>
      <c r="AA681" s="7">
        <v>1.1100000000000001</v>
      </c>
      <c r="AB681" s="16">
        <v>190563</v>
      </c>
      <c r="AC681" s="16">
        <v>47945</v>
      </c>
      <c r="AD681" s="16">
        <v>2685</v>
      </c>
      <c r="AE681" s="16">
        <v>593</v>
      </c>
      <c r="AF681" s="16">
        <v>45101</v>
      </c>
      <c r="AG681" s="16">
        <v>8903</v>
      </c>
      <c r="AH681">
        <v>3</v>
      </c>
      <c r="AI681" t="s">
        <v>18</v>
      </c>
      <c r="AK681">
        <v>4</v>
      </c>
      <c r="AL681">
        <v>6</v>
      </c>
    </row>
    <row r="682" spans="1:38" x14ac:dyDescent="0.2">
      <c r="A682">
        <v>538</v>
      </c>
      <c r="B682">
        <v>587</v>
      </c>
      <c r="C682" t="s">
        <v>96</v>
      </c>
      <c r="D682" t="s">
        <v>653</v>
      </c>
      <c r="E682" t="s">
        <v>657</v>
      </c>
      <c r="F682" s="9">
        <v>13.26</v>
      </c>
      <c r="G682" s="15">
        <v>234</v>
      </c>
      <c r="H682" s="16">
        <v>12</v>
      </c>
      <c r="I682" s="17">
        <v>1.03</v>
      </c>
      <c r="J682" s="7">
        <v>1.1599999999999999</v>
      </c>
      <c r="K682" s="7">
        <v>1.04</v>
      </c>
      <c r="L682" s="14">
        <v>58.9</v>
      </c>
      <c r="M682" s="14">
        <v>60.7</v>
      </c>
      <c r="N682" s="14">
        <v>59.3</v>
      </c>
      <c r="O682" s="14">
        <v>61.1</v>
      </c>
      <c r="P682">
        <v>465</v>
      </c>
      <c r="Q682" s="16">
        <v>11290</v>
      </c>
      <c r="R682" s="16">
        <v>1001</v>
      </c>
      <c r="S682" s="16">
        <v>1426</v>
      </c>
      <c r="T682" s="16">
        <v>670</v>
      </c>
      <c r="U682" s="16">
        <v>46</v>
      </c>
      <c r="V682" s="16">
        <v>82</v>
      </c>
      <c r="W682" s="16">
        <v>36</v>
      </c>
      <c r="X682" s="16">
        <v>3097</v>
      </c>
      <c r="Y682" s="16">
        <v>163</v>
      </c>
      <c r="Z682" s="7">
        <v>1.03</v>
      </c>
      <c r="AA682" s="7">
        <v>1.1599999999999999</v>
      </c>
      <c r="AB682" s="16">
        <v>60182</v>
      </c>
      <c r="AC682" s="16">
        <v>7903</v>
      </c>
      <c r="AD682" s="16">
        <v>120</v>
      </c>
      <c r="AE682" s="16">
        <v>103</v>
      </c>
      <c r="AF682" s="16">
        <v>791</v>
      </c>
      <c r="AG682" s="16">
        <v>590</v>
      </c>
      <c r="AH682">
        <v>3</v>
      </c>
      <c r="AI682" t="s">
        <v>18</v>
      </c>
      <c r="AK682">
        <v>2</v>
      </c>
      <c r="AL682">
        <v>14</v>
      </c>
    </row>
    <row r="683" spans="1:38" x14ac:dyDescent="0.2">
      <c r="A683">
        <v>539</v>
      </c>
      <c r="B683">
        <v>474</v>
      </c>
      <c r="C683" t="s">
        <v>116</v>
      </c>
      <c r="D683" t="s">
        <v>718</v>
      </c>
      <c r="E683" t="s">
        <v>719</v>
      </c>
      <c r="F683" s="9">
        <v>9.08</v>
      </c>
      <c r="G683" s="15">
        <v>228</v>
      </c>
      <c r="H683" s="16">
        <v>43</v>
      </c>
      <c r="I683" s="17">
        <v>1.02</v>
      </c>
      <c r="J683" s="7">
        <v>1.1299999999999999</v>
      </c>
      <c r="K683" s="7">
        <v>1.03</v>
      </c>
      <c r="L683" s="14">
        <v>53.2</v>
      </c>
      <c r="M683" s="14">
        <v>53.6</v>
      </c>
      <c r="N683" s="14">
        <v>53.1</v>
      </c>
      <c r="O683" s="14">
        <v>53.62</v>
      </c>
      <c r="P683">
        <v>509</v>
      </c>
      <c r="Q683" s="16">
        <v>8440</v>
      </c>
      <c r="R683" s="16">
        <v>426</v>
      </c>
      <c r="S683" s="16">
        <v>1078</v>
      </c>
      <c r="T683" s="16">
        <v>564</v>
      </c>
      <c r="U683" s="16">
        <v>67</v>
      </c>
      <c r="V683" s="16">
        <v>214</v>
      </c>
      <c r="W683" s="16">
        <v>107</v>
      </c>
      <c r="X683" s="16">
        <v>2069</v>
      </c>
      <c r="Y683" s="16">
        <v>388</v>
      </c>
      <c r="Z683" s="7">
        <v>1.02</v>
      </c>
      <c r="AA683" s="7">
        <v>1.1299999999999999</v>
      </c>
      <c r="AB683" s="16">
        <v>51621</v>
      </c>
      <c r="AC683" s="16">
        <v>20941</v>
      </c>
      <c r="AD683" s="16">
        <v>1656</v>
      </c>
      <c r="AE683" s="16">
        <v>1272</v>
      </c>
      <c r="AF683" s="16">
        <v>35884</v>
      </c>
      <c r="AG683" s="16">
        <v>28365</v>
      </c>
      <c r="AH683">
        <v>3</v>
      </c>
      <c r="AI683" t="s">
        <v>18</v>
      </c>
      <c r="AK683">
        <v>3</v>
      </c>
      <c r="AL683">
        <v>12</v>
      </c>
    </row>
    <row r="684" spans="1:38" x14ac:dyDescent="0.2">
      <c r="A684">
        <v>540</v>
      </c>
      <c r="B684">
        <v>503</v>
      </c>
      <c r="C684" t="s">
        <v>80</v>
      </c>
      <c r="D684" t="s">
        <v>415</v>
      </c>
      <c r="E684" t="s">
        <v>416</v>
      </c>
      <c r="F684" s="9">
        <v>30.33</v>
      </c>
      <c r="G684" s="15">
        <v>227</v>
      </c>
      <c r="H684" s="16">
        <v>33</v>
      </c>
      <c r="I684" s="17">
        <v>1.04</v>
      </c>
      <c r="J684" s="7">
        <v>1.1599999999999999</v>
      </c>
      <c r="K684" s="7">
        <v>1.05</v>
      </c>
      <c r="L684" s="14">
        <v>58.5</v>
      </c>
      <c r="M684" s="14">
        <v>60.3</v>
      </c>
      <c r="N684" s="14">
        <v>59.1</v>
      </c>
      <c r="O684" s="14">
        <v>60.89</v>
      </c>
      <c r="P684">
        <v>274</v>
      </c>
      <c r="Q684" s="16">
        <v>19981</v>
      </c>
      <c r="R684" s="16">
        <v>1991</v>
      </c>
      <c r="S684" s="16">
        <v>3767</v>
      </c>
      <c r="T684" s="16">
        <v>1131</v>
      </c>
      <c r="U684" s="16">
        <v>247</v>
      </c>
      <c r="V684" s="16">
        <v>595</v>
      </c>
      <c r="W684" s="16">
        <v>164</v>
      </c>
      <c r="X684" s="16">
        <v>6889</v>
      </c>
      <c r="Y684" s="16">
        <v>1007</v>
      </c>
      <c r="Z684" s="7">
        <v>1.04</v>
      </c>
      <c r="AA684" s="7">
        <v>1.1499999999999999</v>
      </c>
      <c r="AB684" s="16">
        <v>153432</v>
      </c>
      <c r="AC684" s="16">
        <v>48454</v>
      </c>
      <c r="AD684" s="16">
        <v>631</v>
      </c>
      <c r="AE684" s="16">
        <v>526</v>
      </c>
      <c r="AF684" s="16">
        <v>5330</v>
      </c>
      <c r="AG684" s="16">
        <v>3437</v>
      </c>
      <c r="AH684">
        <v>3</v>
      </c>
      <c r="AI684" t="s">
        <v>18</v>
      </c>
      <c r="AK684">
        <v>4</v>
      </c>
      <c r="AL684">
        <v>13</v>
      </c>
    </row>
    <row r="685" spans="1:38" x14ac:dyDescent="0.2">
      <c r="A685">
        <v>541</v>
      </c>
      <c r="B685">
        <v>502</v>
      </c>
      <c r="C685" t="s">
        <v>366</v>
      </c>
      <c r="D685" t="s">
        <v>727</v>
      </c>
      <c r="E685" t="s">
        <v>728</v>
      </c>
      <c r="F685" s="9">
        <v>4</v>
      </c>
      <c r="G685" s="15">
        <v>221</v>
      </c>
      <c r="H685" s="16">
        <v>33</v>
      </c>
      <c r="I685" s="17">
        <v>1.1299999999999999</v>
      </c>
      <c r="J685" s="7">
        <v>1.47</v>
      </c>
      <c r="K685" s="7">
        <v>1.2</v>
      </c>
      <c r="L685" s="14">
        <v>29.6</v>
      </c>
      <c r="M685" s="14">
        <v>33</v>
      </c>
      <c r="N685" s="14">
        <v>29.6</v>
      </c>
      <c r="O685" s="14">
        <v>32.97</v>
      </c>
      <c r="P685">
        <v>517</v>
      </c>
      <c r="Q685" s="16">
        <v>691</v>
      </c>
      <c r="R685" s="16">
        <v>430</v>
      </c>
      <c r="S685" s="16">
        <v>441</v>
      </c>
      <c r="T685" s="16">
        <v>11</v>
      </c>
      <c r="U685" s="16">
        <v>55</v>
      </c>
      <c r="V685" s="16">
        <v>77</v>
      </c>
      <c r="W685" s="16">
        <v>2</v>
      </c>
      <c r="X685" s="16">
        <v>883</v>
      </c>
      <c r="Y685" s="16">
        <v>133</v>
      </c>
      <c r="Z685" s="7">
        <v>1.1399999999999999</v>
      </c>
      <c r="AA685" s="7">
        <v>1.48</v>
      </c>
      <c r="AB685" s="16">
        <v>20922</v>
      </c>
      <c r="AC685" s="16">
        <v>6904</v>
      </c>
      <c r="AD685" s="16">
        <v>646</v>
      </c>
      <c r="AE685" s="16">
        <v>306</v>
      </c>
      <c r="AF685" s="16">
        <v>13418</v>
      </c>
      <c r="AG685" s="16">
        <v>6754</v>
      </c>
      <c r="AH685">
        <v>3</v>
      </c>
      <c r="AI685" t="s">
        <v>18</v>
      </c>
      <c r="AK685">
        <v>3</v>
      </c>
      <c r="AL685">
        <v>9</v>
      </c>
    </row>
    <row r="686" spans="1:38" x14ac:dyDescent="0.2">
      <c r="A686">
        <v>542</v>
      </c>
      <c r="B686">
        <v>499</v>
      </c>
      <c r="C686" t="s">
        <v>154</v>
      </c>
      <c r="D686" t="s">
        <v>913</v>
      </c>
      <c r="E686" t="s">
        <v>431</v>
      </c>
      <c r="F686" s="9">
        <v>31.61</v>
      </c>
      <c r="G686" s="15">
        <v>219</v>
      </c>
      <c r="H686" s="16">
        <v>36</v>
      </c>
      <c r="I686" s="17">
        <v>1.03</v>
      </c>
      <c r="J686" s="7">
        <v>1.1299999999999999</v>
      </c>
      <c r="K686" s="7">
        <v>1.04</v>
      </c>
      <c r="L686" s="14">
        <v>58.4</v>
      </c>
      <c r="M686" s="14">
        <v>59.6</v>
      </c>
      <c r="N686" s="14">
        <v>60</v>
      </c>
      <c r="O686" s="14">
        <v>61.3</v>
      </c>
      <c r="P686">
        <v>660</v>
      </c>
      <c r="Q686" s="16">
        <v>25487</v>
      </c>
      <c r="R686" s="16">
        <v>2107</v>
      </c>
      <c r="S686" s="16">
        <v>3319</v>
      </c>
      <c r="T686" s="16">
        <v>1507</v>
      </c>
      <c r="U686" s="16">
        <v>300</v>
      </c>
      <c r="V686" s="16">
        <v>584</v>
      </c>
      <c r="W686" s="16">
        <v>238</v>
      </c>
      <c r="X686" s="16">
        <v>6932</v>
      </c>
      <c r="Y686" s="16">
        <v>1122</v>
      </c>
      <c r="Z686" s="7">
        <v>1.03</v>
      </c>
      <c r="AA686" s="7">
        <v>1.1200000000000001</v>
      </c>
      <c r="AB686" s="16">
        <v>158277</v>
      </c>
      <c r="AC686" s="16">
        <v>53740</v>
      </c>
      <c r="AD686" s="16">
        <v>985</v>
      </c>
      <c r="AE686" s="16">
        <v>441</v>
      </c>
      <c r="AF686" s="16">
        <v>10641</v>
      </c>
      <c r="AG686" s="16">
        <v>3135</v>
      </c>
      <c r="AH686">
        <v>3</v>
      </c>
      <c r="AI686" t="s">
        <v>18</v>
      </c>
      <c r="AK686">
        <v>4</v>
      </c>
      <c r="AL686">
        <v>6</v>
      </c>
    </row>
    <row r="687" spans="1:38" x14ac:dyDescent="0.2">
      <c r="A687">
        <v>543</v>
      </c>
      <c r="B687">
        <v>412</v>
      </c>
      <c r="C687" t="s">
        <v>80</v>
      </c>
      <c r="D687" t="s">
        <v>126</v>
      </c>
      <c r="E687" t="s">
        <v>128</v>
      </c>
      <c r="F687" s="9">
        <v>4.0199999999999996</v>
      </c>
      <c r="G687" s="15">
        <v>218</v>
      </c>
      <c r="H687" s="16">
        <v>67</v>
      </c>
      <c r="I687" s="17">
        <v>1.01</v>
      </c>
      <c r="J687" s="7">
        <v>1.07</v>
      </c>
      <c r="K687" s="7">
        <v>1.02</v>
      </c>
      <c r="L687" s="14">
        <v>63.3</v>
      </c>
      <c r="M687" s="14">
        <v>63.4</v>
      </c>
      <c r="N687" s="14">
        <v>63.3</v>
      </c>
      <c r="O687" s="14">
        <v>63.4</v>
      </c>
      <c r="P687">
        <v>68</v>
      </c>
      <c r="Q687" s="16">
        <v>6827</v>
      </c>
      <c r="R687" s="16">
        <v>113</v>
      </c>
      <c r="S687" s="16">
        <v>466</v>
      </c>
      <c r="T687" s="16">
        <v>297</v>
      </c>
      <c r="U687" s="16">
        <v>25</v>
      </c>
      <c r="V687" s="16">
        <v>162</v>
      </c>
      <c r="W687" s="16">
        <v>83</v>
      </c>
      <c r="X687" s="16">
        <v>876</v>
      </c>
      <c r="Y687" s="16">
        <v>271</v>
      </c>
      <c r="Z687" s="7">
        <v>1.01</v>
      </c>
      <c r="AA687" s="7">
        <v>1.07</v>
      </c>
      <c r="AB687" s="16">
        <v>23617</v>
      </c>
      <c r="AC687" s="16">
        <v>12837</v>
      </c>
      <c r="AD687" s="16">
        <v>49</v>
      </c>
      <c r="AE687" s="16">
        <v>47</v>
      </c>
      <c r="AF687" s="16">
        <v>56</v>
      </c>
      <c r="AG687" s="16">
        <v>60</v>
      </c>
      <c r="AH687">
        <v>3</v>
      </c>
      <c r="AI687" t="s">
        <v>18</v>
      </c>
      <c r="AK687">
        <v>4</v>
      </c>
      <c r="AL687">
        <v>13</v>
      </c>
    </row>
    <row r="688" spans="1:38" x14ac:dyDescent="0.2">
      <c r="A688">
        <v>544</v>
      </c>
      <c r="B688">
        <v>576</v>
      </c>
      <c r="C688" t="s">
        <v>588</v>
      </c>
      <c r="D688" t="s">
        <v>586</v>
      </c>
      <c r="E688" t="s">
        <v>587</v>
      </c>
      <c r="F688" s="9">
        <v>27.83</v>
      </c>
      <c r="G688" s="15">
        <v>209</v>
      </c>
      <c r="H688" s="16">
        <v>15</v>
      </c>
      <c r="I688" s="17">
        <v>1.01</v>
      </c>
      <c r="J688" s="7">
        <v>1.1000000000000001</v>
      </c>
      <c r="K688" s="7">
        <v>1.02</v>
      </c>
      <c r="L688" s="14">
        <v>53.2</v>
      </c>
      <c r="M688" s="14">
        <v>52.6</v>
      </c>
      <c r="N688" s="14">
        <v>53.2</v>
      </c>
      <c r="O688" s="14">
        <v>52.44</v>
      </c>
      <c r="P688">
        <v>417</v>
      </c>
      <c r="Q688" s="16">
        <v>37605</v>
      </c>
      <c r="R688" s="16">
        <v>1121</v>
      </c>
      <c r="S688" s="16">
        <v>3457</v>
      </c>
      <c r="T688" s="16">
        <v>1242</v>
      </c>
      <c r="U688" s="16">
        <v>59</v>
      </c>
      <c r="V688" s="16">
        <v>267</v>
      </c>
      <c r="W688" s="16">
        <v>92</v>
      </c>
      <c r="X688" s="16">
        <v>5820</v>
      </c>
      <c r="Y688" s="16">
        <v>418</v>
      </c>
      <c r="Z688" s="7">
        <v>1.01</v>
      </c>
      <c r="AA688" s="7">
        <v>1.1000000000000001</v>
      </c>
      <c r="AB688" s="16">
        <v>120254</v>
      </c>
      <c r="AC688" s="16">
        <v>21955</v>
      </c>
      <c r="AD688" s="16">
        <v>2165</v>
      </c>
      <c r="AE688" s="16">
        <v>1106</v>
      </c>
      <c r="AF688" s="16">
        <v>45228</v>
      </c>
      <c r="AG688" s="16">
        <v>24468</v>
      </c>
      <c r="AH688">
        <v>3</v>
      </c>
      <c r="AI688" t="s">
        <v>18</v>
      </c>
      <c r="AK688">
        <v>5</v>
      </c>
      <c r="AL688">
        <v>10</v>
      </c>
    </row>
    <row r="689" spans="1:38" x14ac:dyDescent="0.2">
      <c r="A689">
        <v>546</v>
      </c>
      <c r="B689">
        <v>491</v>
      </c>
      <c r="C689" t="s">
        <v>116</v>
      </c>
      <c r="D689" t="s">
        <v>714</v>
      </c>
      <c r="E689" t="s">
        <v>717</v>
      </c>
      <c r="F689" s="9">
        <v>8.75</v>
      </c>
      <c r="G689" s="15">
        <v>203</v>
      </c>
      <c r="H689" s="16">
        <v>38</v>
      </c>
      <c r="I689" s="17">
        <v>1.05</v>
      </c>
      <c r="J689" s="7">
        <v>1.21</v>
      </c>
      <c r="K689" s="7">
        <v>1.07</v>
      </c>
      <c r="L689" s="14">
        <v>58.3</v>
      </c>
      <c r="M689" s="14">
        <v>60.8</v>
      </c>
      <c r="N689" s="14">
        <v>58</v>
      </c>
      <c r="O689" s="14">
        <v>60.74</v>
      </c>
      <c r="P689">
        <v>508</v>
      </c>
      <c r="Q689" s="16">
        <v>4288</v>
      </c>
      <c r="R689" s="16">
        <v>524</v>
      </c>
      <c r="S689" s="16">
        <v>1057</v>
      </c>
      <c r="T689" s="16">
        <v>192</v>
      </c>
      <c r="U689" s="16">
        <v>87</v>
      </c>
      <c r="V689" s="16">
        <v>210</v>
      </c>
      <c r="W689" s="16">
        <v>38</v>
      </c>
      <c r="X689" s="16">
        <v>1773</v>
      </c>
      <c r="Y689" s="16">
        <v>335</v>
      </c>
      <c r="Z689" s="7">
        <v>1.05</v>
      </c>
      <c r="AA689" s="7">
        <v>1.21</v>
      </c>
      <c r="AB689" s="16">
        <v>41995</v>
      </c>
      <c r="AC689" s="16">
        <v>16363</v>
      </c>
      <c r="AD689" s="16">
        <v>302</v>
      </c>
      <c r="AE689" s="16">
        <v>284</v>
      </c>
      <c r="AF689" s="16">
        <v>4632</v>
      </c>
      <c r="AG689" s="16">
        <v>4852</v>
      </c>
      <c r="AH689">
        <v>3</v>
      </c>
      <c r="AI689" t="s">
        <v>18</v>
      </c>
      <c r="AK689">
        <v>3</v>
      </c>
      <c r="AL689">
        <v>12</v>
      </c>
    </row>
    <row r="690" spans="1:38" x14ac:dyDescent="0.2">
      <c r="A690">
        <v>547</v>
      </c>
      <c r="B690">
        <v>492</v>
      </c>
      <c r="C690" t="s">
        <v>57</v>
      </c>
      <c r="D690" t="s">
        <v>550</v>
      </c>
      <c r="E690" t="s">
        <v>561</v>
      </c>
      <c r="F690" s="9">
        <v>23.27</v>
      </c>
      <c r="G690" s="15">
        <v>202</v>
      </c>
      <c r="H690" s="16">
        <v>37</v>
      </c>
      <c r="I690" s="17">
        <v>1</v>
      </c>
      <c r="J690" s="7">
        <v>1.07</v>
      </c>
      <c r="K690" s="7">
        <v>1.01</v>
      </c>
      <c r="L690" s="14">
        <v>64.900000000000006</v>
      </c>
      <c r="M690" s="14">
        <v>64.900000000000006</v>
      </c>
      <c r="N690" s="14">
        <v>64.900000000000006</v>
      </c>
      <c r="O690" s="14">
        <v>64.91</v>
      </c>
      <c r="P690">
        <v>397</v>
      </c>
      <c r="Q690" s="16">
        <v>279288</v>
      </c>
      <c r="R690" s="16">
        <v>1131</v>
      </c>
      <c r="S690" s="16">
        <v>2687</v>
      </c>
      <c r="T690" s="16">
        <v>892</v>
      </c>
      <c r="U690" s="16">
        <v>159</v>
      </c>
      <c r="V690" s="16">
        <v>542</v>
      </c>
      <c r="W690" s="16">
        <v>169</v>
      </c>
      <c r="X690" s="16">
        <v>4710</v>
      </c>
      <c r="Y690" s="16">
        <v>871</v>
      </c>
      <c r="Z690" s="7">
        <v>1</v>
      </c>
      <c r="AA690" s="7">
        <v>1.07</v>
      </c>
      <c r="AB690" s="16">
        <v>110553</v>
      </c>
      <c r="AC690" s="16">
        <v>41492</v>
      </c>
      <c r="AD690" s="16">
        <v>583</v>
      </c>
      <c r="AE690" s="16">
        <v>237</v>
      </c>
      <c r="AF690" s="16">
        <v>10794</v>
      </c>
      <c r="AG690" s="16">
        <v>4379</v>
      </c>
      <c r="AH690">
        <v>1</v>
      </c>
      <c r="AI690" t="s">
        <v>18</v>
      </c>
      <c r="AK690">
        <v>4</v>
      </c>
      <c r="AL690">
        <v>13</v>
      </c>
    </row>
    <row r="691" spans="1:38" x14ac:dyDescent="0.2">
      <c r="A691">
        <v>548</v>
      </c>
      <c r="B691">
        <v>367</v>
      </c>
      <c r="C691" t="s">
        <v>396</v>
      </c>
      <c r="D691" t="s">
        <v>863</v>
      </c>
      <c r="E691" t="s">
        <v>865</v>
      </c>
      <c r="F691" s="9">
        <v>23.25</v>
      </c>
      <c r="G691" s="15">
        <v>200</v>
      </c>
      <c r="H691" s="16">
        <v>101</v>
      </c>
      <c r="I691" s="17">
        <v>1.01</v>
      </c>
      <c r="J691" s="7">
        <v>1.06</v>
      </c>
      <c r="K691" s="7">
        <v>1.02</v>
      </c>
      <c r="L691" s="14">
        <v>64</v>
      </c>
      <c r="M691" s="14">
        <v>64.599999999999994</v>
      </c>
      <c r="N691" s="14">
        <v>64</v>
      </c>
      <c r="O691" s="14">
        <v>64.61</v>
      </c>
      <c r="P691">
        <v>620</v>
      </c>
      <c r="Q691" s="16">
        <v>63487</v>
      </c>
      <c r="R691" s="16">
        <v>1254</v>
      </c>
      <c r="S691" s="16">
        <v>1961</v>
      </c>
      <c r="T691" s="16">
        <v>1445</v>
      </c>
      <c r="U691" s="16">
        <v>550</v>
      </c>
      <c r="V691" s="16">
        <v>1073</v>
      </c>
      <c r="W691" s="16">
        <v>731</v>
      </c>
      <c r="X691" s="16">
        <v>4661</v>
      </c>
      <c r="Y691" s="16">
        <v>2355</v>
      </c>
      <c r="Z691" s="7">
        <v>1.01</v>
      </c>
      <c r="AA691" s="7">
        <v>1.06</v>
      </c>
      <c r="AB691" s="16">
        <v>152080</v>
      </c>
      <c r="AC691" s="16">
        <v>110914</v>
      </c>
      <c r="AD691" s="16">
        <v>55</v>
      </c>
      <c r="AE691" s="16">
        <v>2</v>
      </c>
      <c r="AF691" s="16">
        <v>0</v>
      </c>
      <c r="AG691" s="16">
        <v>0</v>
      </c>
      <c r="AH691">
        <v>3</v>
      </c>
      <c r="AI691" t="s">
        <v>18</v>
      </c>
      <c r="AK691">
        <v>2</v>
      </c>
      <c r="AL691">
        <v>7</v>
      </c>
    </row>
    <row r="692" spans="1:38" x14ac:dyDescent="0.2">
      <c r="A692">
        <v>549</v>
      </c>
      <c r="B692">
        <v>551</v>
      </c>
      <c r="C692" t="s">
        <v>268</v>
      </c>
      <c r="D692" t="s">
        <v>427</v>
      </c>
      <c r="E692" t="s">
        <v>430</v>
      </c>
      <c r="F692" s="9">
        <v>40.46</v>
      </c>
      <c r="G692" s="15">
        <v>200</v>
      </c>
      <c r="H692" s="16">
        <v>20</v>
      </c>
      <c r="I692" s="17">
        <v>1.03</v>
      </c>
      <c r="J692" s="7">
        <v>1.1000000000000001</v>
      </c>
      <c r="K692" s="7">
        <v>1.04</v>
      </c>
      <c r="L692" s="14">
        <v>58.8</v>
      </c>
      <c r="M692" s="14">
        <v>60</v>
      </c>
      <c r="N692" s="14">
        <v>59.2</v>
      </c>
      <c r="O692" s="14">
        <v>60.21</v>
      </c>
      <c r="P692">
        <v>285</v>
      </c>
      <c r="Q692" s="16">
        <v>27814</v>
      </c>
      <c r="R692" s="16">
        <v>2282</v>
      </c>
      <c r="S692" s="16">
        <v>4265</v>
      </c>
      <c r="T692" s="16">
        <v>1531</v>
      </c>
      <c r="U692" s="16">
        <v>205</v>
      </c>
      <c r="V692" s="16">
        <v>456</v>
      </c>
      <c r="W692" s="16">
        <v>161</v>
      </c>
      <c r="X692" s="16">
        <v>8078</v>
      </c>
      <c r="Y692" s="16">
        <v>822</v>
      </c>
      <c r="Z692" s="7">
        <v>1.02</v>
      </c>
      <c r="AA692" s="7">
        <v>1.1000000000000001</v>
      </c>
      <c r="AB692" s="16">
        <v>171143</v>
      </c>
      <c r="AC692" s="16">
        <v>40278</v>
      </c>
      <c r="AD692" s="16">
        <v>1607</v>
      </c>
      <c r="AE692" s="16">
        <v>776</v>
      </c>
      <c r="AF692" s="16">
        <v>30622</v>
      </c>
      <c r="AG692" s="16">
        <v>14403</v>
      </c>
      <c r="AH692">
        <v>3</v>
      </c>
      <c r="AI692" t="s">
        <v>18</v>
      </c>
      <c r="AK692">
        <v>4</v>
      </c>
      <c r="AL692">
        <v>6</v>
      </c>
    </row>
    <row r="693" spans="1:38" x14ac:dyDescent="0.2">
      <c r="A693">
        <v>550</v>
      </c>
      <c r="B693">
        <v>509</v>
      </c>
      <c r="C693" t="s">
        <v>57</v>
      </c>
      <c r="D693" t="s">
        <v>300</v>
      </c>
      <c r="E693" t="s">
        <v>301</v>
      </c>
      <c r="F693" s="9">
        <v>34.840000000000003</v>
      </c>
      <c r="G693" s="15">
        <v>196</v>
      </c>
      <c r="H693" s="16">
        <v>31</v>
      </c>
      <c r="I693" s="17">
        <v>1.03</v>
      </c>
      <c r="J693" s="7">
        <v>1.1299999999999999</v>
      </c>
      <c r="K693" s="7">
        <v>1.04</v>
      </c>
      <c r="L693" s="14">
        <v>61</v>
      </c>
      <c r="M693" s="14">
        <v>62.3</v>
      </c>
      <c r="N693" s="14">
        <v>63</v>
      </c>
      <c r="O693" s="14">
        <v>63.97</v>
      </c>
      <c r="P693">
        <v>186</v>
      </c>
      <c r="Q693" s="16">
        <v>32953</v>
      </c>
      <c r="R693" s="16">
        <v>2201</v>
      </c>
      <c r="S693" s="16">
        <v>2745</v>
      </c>
      <c r="T693" s="16">
        <v>1882</v>
      </c>
      <c r="U693" s="16">
        <v>293</v>
      </c>
      <c r="V693" s="16">
        <v>471</v>
      </c>
      <c r="W693" s="16">
        <v>305</v>
      </c>
      <c r="X693" s="16">
        <v>6828</v>
      </c>
      <c r="Y693" s="16">
        <v>1069</v>
      </c>
      <c r="Z693" s="7">
        <v>1.02</v>
      </c>
      <c r="AA693" s="7">
        <v>1.1000000000000001</v>
      </c>
      <c r="AB693" s="16">
        <v>153954</v>
      </c>
      <c r="AC693" s="16">
        <v>51040</v>
      </c>
      <c r="AD693" s="16">
        <v>525</v>
      </c>
      <c r="AE693" s="16">
        <v>348</v>
      </c>
      <c r="AF693" s="16">
        <v>706</v>
      </c>
      <c r="AG693" s="16">
        <v>84</v>
      </c>
      <c r="AH693">
        <v>3</v>
      </c>
      <c r="AI693" t="s">
        <v>18</v>
      </c>
      <c r="AK693">
        <v>4</v>
      </c>
      <c r="AL693">
        <v>6</v>
      </c>
    </row>
    <row r="694" spans="1:38" x14ac:dyDescent="0.2">
      <c r="A694">
        <v>552</v>
      </c>
      <c r="B694">
        <v>510</v>
      </c>
      <c r="C694" t="s">
        <v>57</v>
      </c>
      <c r="D694" t="s">
        <v>527</v>
      </c>
      <c r="E694" t="s">
        <v>533</v>
      </c>
      <c r="F694" s="9">
        <v>35.979999999999997</v>
      </c>
      <c r="G694" s="15">
        <v>193</v>
      </c>
      <c r="H694" s="16">
        <v>30</v>
      </c>
      <c r="I694" s="17">
        <v>1.01</v>
      </c>
      <c r="J694" s="7">
        <v>1.0900000000000001</v>
      </c>
      <c r="K694" s="7">
        <v>1.05</v>
      </c>
      <c r="L694" s="14">
        <v>61.9</v>
      </c>
      <c r="M694" s="14">
        <v>62.3</v>
      </c>
      <c r="N694" s="14">
        <v>62</v>
      </c>
      <c r="O694" s="14">
        <v>62.39</v>
      </c>
      <c r="P694">
        <v>374</v>
      </c>
      <c r="Q694" s="16">
        <v>35938</v>
      </c>
      <c r="R694" s="16">
        <v>1464</v>
      </c>
      <c r="S694" s="16">
        <v>3444</v>
      </c>
      <c r="T694" s="16">
        <v>2040</v>
      </c>
      <c r="U694" s="16">
        <v>191</v>
      </c>
      <c r="V694" s="16">
        <v>561</v>
      </c>
      <c r="W694" s="16">
        <v>325</v>
      </c>
      <c r="X694" s="16">
        <v>6948</v>
      </c>
      <c r="Y694" s="16">
        <v>1077</v>
      </c>
      <c r="Z694" s="7">
        <v>1.01</v>
      </c>
      <c r="AA694" s="7">
        <v>1.0900000000000001</v>
      </c>
      <c r="AB694" s="16">
        <v>158046</v>
      </c>
      <c r="AC694" s="16">
        <v>52389</v>
      </c>
      <c r="AD694" s="16">
        <v>1371</v>
      </c>
      <c r="AE694" s="16">
        <v>815</v>
      </c>
      <c r="AF694" s="16">
        <v>24373</v>
      </c>
      <c r="AG694" s="16">
        <v>13582</v>
      </c>
      <c r="AH694">
        <v>3</v>
      </c>
      <c r="AI694" t="s">
        <v>18</v>
      </c>
      <c r="AK694">
        <v>4</v>
      </c>
      <c r="AL694">
        <v>6</v>
      </c>
    </row>
    <row r="695" spans="1:38" x14ac:dyDescent="0.2">
      <c r="A695">
        <v>553</v>
      </c>
      <c r="B695">
        <v>541</v>
      </c>
      <c r="C695" t="s">
        <v>691</v>
      </c>
      <c r="D695" t="s">
        <v>767</v>
      </c>
      <c r="E695" t="s">
        <v>309</v>
      </c>
      <c r="F695" s="9">
        <v>32.86</v>
      </c>
      <c r="G695" s="15">
        <v>193</v>
      </c>
      <c r="H695" s="16">
        <v>22</v>
      </c>
      <c r="I695" s="17">
        <v>1.03</v>
      </c>
      <c r="J695" s="7">
        <v>1.1499999999999999</v>
      </c>
      <c r="K695" s="7">
        <v>1.04</v>
      </c>
      <c r="L695" s="14">
        <v>60.2</v>
      </c>
      <c r="M695" s="14">
        <v>61.9</v>
      </c>
      <c r="N695" s="14">
        <v>60.6</v>
      </c>
      <c r="O695" s="14">
        <v>62.41</v>
      </c>
      <c r="P695">
        <v>568</v>
      </c>
      <c r="Q695" s="16">
        <v>24071</v>
      </c>
      <c r="R695" s="16">
        <v>2111</v>
      </c>
      <c r="S695" s="16">
        <v>2408</v>
      </c>
      <c r="T695" s="16">
        <v>1809</v>
      </c>
      <c r="U695" s="16">
        <v>218</v>
      </c>
      <c r="V695" s="16">
        <v>294</v>
      </c>
      <c r="W695" s="16">
        <v>211</v>
      </c>
      <c r="X695" s="16">
        <v>6329</v>
      </c>
      <c r="Y695" s="16">
        <v>723</v>
      </c>
      <c r="Z695" s="7">
        <v>1.03</v>
      </c>
      <c r="AA695" s="7">
        <v>1.1499999999999999</v>
      </c>
      <c r="AB695" s="16">
        <v>135764</v>
      </c>
      <c r="AC695" s="16">
        <v>35240</v>
      </c>
      <c r="AD695" s="16">
        <v>947</v>
      </c>
      <c r="AE695" s="16">
        <v>603</v>
      </c>
      <c r="AF695" s="16">
        <v>14405</v>
      </c>
      <c r="AG695" s="16">
        <v>7995</v>
      </c>
      <c r="AH695">
        <v>3</v>
      </c>
      <c r="AI695" t="s">
        <v>18</v>
      </c>
      <c r="AK695">
        <v>2</v>
      </c>
      <c r="AL695">
        <v>7</v>
      </c>
    </row>
    <row r="696" spans="1:38" x14ac:dyDescent="0.2">
      <c r="A696">
        <v>554</v>
      </c>
      <c r="B696">
        <v>496</v>
      </c>
      <c r="C696" t="s">
        <v>11</v>
      </c>
      <c r="D696" t="s">
        <v>460</v>
      </c>
      <c r="E696" t="s">
        <v>494</v>
      </c>
      <c r="F696" s="9">
        <v>3.05</v>
      </c>
      <c r="G696" s="15">
        <v>190</v>
      </c>
      <c r="H696" s="16">
        <v>36</v>
      </c>
      <c r="I696" s="17">
        <v>1</v>
      </c>
      <c r="J696" s="7">
        <v>1.05</v>
      </c>
      <c r="K696" s="7">
        <v>1.01</v>
      </c>
      <c r="L696" s="14">
        <v>65</v>
      </c>
      <c r="M696" s="14">
        <v>65</v>
      </c>
      <c r="N696" s="14">
        <v>65</v>
      </c>
      <c r="O696" s="14">
        <v>65</v>
      </c>
      <c r="P696">
        <v>345</v>
      </c>
      <c r="Q696" s="16">
        <v>77453</v>
      </c>
      <c r="R696" s="16">
        <v>49</v>
      </c>
      <c r="S696" s="16">
        <v>269</v>
      </c>
      <c r="T696" s="16">
        <v>260</v>
      </c>
      <c r="U696" s="16">
        <v>7</v>
      </c>
      <c r="V696" s="16">
        <v>54</v>
      </c>
      <c r="W696" s="16">
        <v>49</v>
      </c>
      <c r="X696" s="16">
        <v>578</v>
      </c>
      <c r="Y696" s="16">
        <v>110</v>
      </c>
      <c r="Z696" s="7">
        <v>1</v>
      </c>
      <c r="AA696" s="7">
        <v>1.05</v>
      </c>
      <c r="AB696" s="16">
        <v>13502</v>
      </c>
      <c r="AC696" s="16">
        <v>5163</v>
      </c>
      <c r="AD696" s="16">
        <v>1</v>
      </c>
      <c r="AE696" s="16">
        <v>1</v>
      </c>
      <c r="AF696" s="16">
        <v>0</v>
      </c>
      <c r="AG696" s="16">
        <v>0</v>
      </c>
      <c r="AH696">
        <v>1</v>
      </c>
      <c r="AI696" t="s">
        <v>18</v>
      </c>
      <c r="AJ696">
        <v>1</v>
      </c>
      <c r="AK696">
        <v>1</v>
      </c>
      <c r="AL696">
        <v>1.9999999999999998</v>
      </c>
    </row>
    <row r="697" spans="1:38" x14ac:dyDescent="0.2">
      <c r="A697">
        <v>555</v>
      </c>
      <c r="B697">
        <v>579</v>
      </c>
      <c r="C697" t="s">
        <v>57</v>
      </c>
      <c r="D697" t="s">
        <v>434</v>
      </c>
      <c r="E697" t="s">
        <v>279</v>
      </c>
      <c r="F697" s="9">
        <v>40.74</v>
      </c>
      <c r="G697" s="15">
        <v>189</v>
      </c>
      <c r="H697" s="16">
        <v>14</v>
      </c>
      <c r="I697" s="17">
        <v>1.03</v>
      </c>
      <c r="J697" s="7">
        <v>1.1100000000000001</v>
      </c>
      <c r="K697" s="7">
        <v>1.04</v>
      </c>
      <c r="L697" s="14">
        <v>60.5</v>
      </c>
      <c r="M697" s="14">
        <v>61.7</v>
      </c>
      <c r="N697" s="14">
        <v>62.2</v>
      </c>
      <c r="O697" s="14">
        <v>63.15</v>
      </c>
      <c r="P697">
        <v>290</v>
      </c>
      <c r="Q697" s="16">
        <v>28800</v>
      </c>
      <c r="R697" s="16">
        <v>2032</v>
      </c>
      <c r="S697" s="16">
        <v>3406</v>
      </c>
      <c r="T697" s="16">
        <v>2269</v>
      </c>
      <c r="U697" s="16">
        <v>129</v>
      </c>
      <c r="V697" s="16">
        <v>288</v>
      </c>
      <c r="W697" s="16">
        <v>154</v>
      </c>
      <c r="X697" s="16">
        <v>7707</v>
      </c>
      <c r="Y697" s="16">
        <v>571</v>
      </c>
      <c r="Z697" s="7">
        <v>1.02</v>
      </c>
      <c r="AA697" s="7">
        <v>1.0900000000000001</v>
      </c>
      <c r="AB697" s="16">
        <v>154998</v>
      </c>
      <c r="AC697" s="16">
        <v>27487</v>
      </c>
      <c r="AD697" s="16">
        <v>507</v>
      </c>
      <c r="AE697" s="16">
        <v>295</v>
      </c>
      <c r="AF697" s="16">
        <v>6593</v>
      </c>
      <c r="AG697" s="16">
        <v>2798</v>
      </c>
      <c r="AH697">
        <v>3</v>
      </c>
      <c r="AI697" t="s">
        <v>18</v>
      </c>
      <c r="AK697">
        <v>4</v>
      </c>
      <c r="AL697">
        <v>6</v>
      </c>
    </row>
    <row r="698" spans="1:38" x14ac:dyDescent="0.2">
      <c r="A698">
        <v>556</v>
      </c>
      <c r="B698">
        <v>506</v>
      </c>
      <c r="C698" t="s">
        <v>99</v>
      </c>
      <c r="D698" t="s">
        <v>653</v>
      </c>
      <c r="E698" t="s">
        <v>647</v>
      </c>
      <c r="F698" s="9">
        <v>59.89</v>
      </c>
      <c r="G698" s="15">
        <v>179</v>
      </c>
      <c r="H698" s="16">
        <v>32</v>
      </c>
      <c r="I698" s="17">
        <v>1.04</v>
      </c>
      <c r="J698" s="7">
        <v>1.1499999999999999</v>
      </c>
      <c r="K698" s="7">
        <v>1.05</v>
      </c>
      <c r="L698" s="14">
        <v>60</v>
      </c>
      <c r="M698" s="14">
        <v>62.1</v>
      </c>
      <c r="N698" s="14">
        <v>60.3</v>
      </c>
      <c r="O698" s="14">
        <v>62.62</v>
      </c>
      <c r="P698">
        <v>471</v>
      </c>
      <c r="Q698" s="16">
        <v>33440</v>
      </c>
      <c r="R698" s="16">
        <v>3311</v>
      </c>
      <c r="S698" s="16">
        <v>5480</v>
      </c>
      <c r="T698" s="16">
        <v>1908</v>
      </c>
      <c r="U698" s="16">
        <v>514</v>
      </c>
      <c r="V698" s="16">
        <v>1061</v>
      </c>
      <c r="W698" s="16">
        <v>320</v>
      </c>
      <c r="X698" s="16">
        <v>10699</v>
      </c>
      <c r="Y698" s="16">
        <v>1895</v>
      </c>
      <c r="Z698" s="7">
        <v>1.04</v>
      </c>
      <c r="AA698" s="7">
        <v>1.1599999999999999</v>
      </c>
      <c r="AB698" s="16">
        <v>246678</v>
      </c>
      <c r="AC698" s="16">
        <v>89870</v>
      </c>
      <c r="AD698" s="16">
        <v>322</v>
      </c>
      <c r="AE698" s="16">
        <v>322</v>
      </c>
      <c r="AF698" s="16">
        <v>0</v>
      </c>
      <c r="AG698" s="16">
        <v>0</v>
      </c>
      <c r="AH698">
        <v>3</v>
      </c>
      <c r="AI698" t="s">
        <v>18</v>
      </c>
      <c r="AK698">
        <v>2</v>
      </c>
      <c r="AL698">
        <v>7</v>
      </c>
    </row>
    <row r="699" spans="1:38" x14ac:dyDescent="0.2">
      <c r="A699">
        <v>557</v>
      </c>
      <c r="B699">
        <v>556</v>
      </c>
      <c r="C699" t="s">
        <v>181</v>
      </c>
      <c r="D699" t="s">
        <v>527</v>
      </c>
      <c r="E699" t="s">
        <v>532</v>
      </c>
      <c r="F699" s="9">
        <v>28.47</v>
      </c>
      <c r="G699" s="15">
        <v>178</v>
      </c>
      <c r="H699" s="16">
        <v>20</v>
      </c>
      <c r="I699" s="17">
        <v>1.02</v>
      </c>
      <c r="J699" s="7">
        <v>1.1000000000000001</v>
      </c>
      <c r="K699" s="7">
        <v>1.03</v>
      </c>
      <c r="L699" s="14">
        <v>60.5</v>
      </c>
      <c r="M699" s="14">
        <v>61.5</v>
      </c>
      <c r="N699" s="14">
        <v>62.1</v>
      </c>
      <c r="O699" s="14">
        <v>63.01</v>
      </c>
      <c r="P699">
        <v>373</v>
      </c>
      <c r="Q699" s="16">
        <v>22146</v>
      </c>
      <c r="R699" s="16">
        <v>1324</v>
      </c>
      <c r="S699" s="16">
        <v>2455</v>
      </c>
      <c r="T699" s="16">
        <v>1292</v>
      </c>
      <c r="U699" s="16">
        <v>124</v>
      </c>
      <c r="V699" s="16">
        <v>281</v>
      </c>
      <c r="W699" s="16">
        <v>153</v>
      </c>
      <c r="X699" s="16">
        <v>5071</v>
      </c>
      <c r="Y699" s="16">
        <v>558</v>
      </c>
      <c r="Z699" s="7">
        <v>1.02</v>
      </c>
      <c r="AA699" s="7">
        <v>1.0900000000000001</v>
      </c>
      <c r="AB699" s="16">
        <v>107107</v>
      </c>
      <c r="AC699" s="16">
        <v>26561</v>
      </c>
      <c r="AD699" s="16">
        <v>232</v>
      </c>
      <c r="AE699" s="16">
        <v>149</v>
      </c>
      <c r="AF699" s="16">
        <v>1128</v>
      </c>
      <c r="AG699" s="16">
        <v>130</v>
      </c>
      <c r="AH699">
        <v>3</v>
      </c>
      <c r="AI699" t="s">
        <v>18</v>
      </c>
      <c r="AK699">
        <v>4</v>
      </c>
      <c r="AL699">
        <v>6</v>
      </c>
    </row>
    <row r="700" spans="1:38" x14ac:dyDescent="0.2">
      <c r="A700">
        <v>558</v>
      </c>
      <c r="B700">
        <v>597</v>
      </c>
      <c r="C700" t="s">
        <v>154</v>
      </c>
      <c r="D700" t="s">
        <v>913</v>
      </c>
      <c r="E700" t="s">
        <v>681</v>
      </c>
      <c r="F700" s="9">
        <v>3.98</v>
      </c>
      <c r="G700" s="15">
        <v>178</v>
      </c>
      <c r="H700" s="16">
        <v>9</v>
      </c>
      <c r="I700" s="17">
        <v>1.04</v>
      </c>
      <c r="J700" s="7">
        <v>1.1200000000000001</v>
      </c>
      <c r="K700" s="7">
        <v>1.05</v>
      </c>
      <c r="L700" s="14">
        <v>57.2</v>
      </c>
      <c r="M700" s="14">
        <v>59.1</v>
      </c>
      <c r="N700" s="14">
        <v>57.5</v>
      </c>
      <c r="O700" s="14">
        <v>59.01</v>
      </c>
      <c r="P700">
        <v>661</v>
      </c>
      <c r="Q700" s="16">
        <v>2068</v>
      </c>
      <c r="R700" s="16">
        <v>193</v>
      </c>
      <c r="S700" s="16">
        <v>383</v>
      </c>
      <c r="T700" s="16">
        <v>131</v>
      </c>
      <c r="U700" s="16">
        <v>9</v>
      </c>
      <c r="V700" s="16">
        <v>21</v>
      </c>
      <c r="W700" s="16">
        <v>7</v>
      </c>
      <c r="X700" s="16">
        <v>707</v>
      </c>
      <c r="Y700" s="16">
        <v>37</v>
      </c>
      <c r="Z700" s="7">
        <v>1.03</v>
      </c>
      <c r="AA700" s="7">
        <v>1.1200000000000001</v>
      </c>
      <c r="AB700" s="16">
        <v>13904</v>
      </c>
      <c r="AC700" s="16">
        <v>1877</v>
      </c>
      <c r="AD700" s="16">
        <v>108</v>
      </c>
      <c r="AE700" s="16">
        <v>60</v>
      </c>
      <c r="AF700" s="16">
        <v>2156</v>
      </c>
      <c r="AG700" s="16">
        <v>1300</v>
      </c>
      <c r="AH700">
        <v>3</v>
      </c>
      <c r="AI700" t="s">
        <v>18</v>
      </c>
      <c r="AK700">
        <v>4</v>
      </c>
      <c r="AL700">
        <v>6</v>
      </c>
    </row>
    <row r="701" spans="1:38" x14ac:dyDescent="0.2">
      <c r="A701">
        <v>559</v>
      </c>
      <c r="B701">
        <v>544</v>
      </c>
      <c r="C701" t="s">
        <v>96</v>
      </c>
      <c r="D701" t="s">
        <v>190</v>
      </c>
      <c r="E701" t="s">
        <v>199</v>
      </c>
      <c r="F701" s="9">
        <v>20.399999999999999</v>
      </c>
      <c r="G701" s="15">
        <v>175</v>
      </c>
      <c r="H701" s="16">
        <v>22</v>
      </c>
      <c r="I701" s="17">
        <v>1</v>
      </c>
      <c r="J701" s="7">
        <v>1.06</v>
      </c>
      <c r="K701" s="7">
        <v>1.01</v>
      </c>
      <c r="L701" s="14">
        <v>64.900000000000006</v>
      </c>
      <c r="M701" s="14">
        <v>64.900000000000006</v>
      </c>
      <c r="N701" s="14">
        <v>64.900000000000006</v>
      </c>
      <c r="O701" s="14">
        <v>64.94</v>
      </c>
      <c r="P701">
        <v>110</v>
      </c>
      <c r="Q701" s="16">
        <v>367712</v>
      </c>
      <c r="R701" s="16">
        <v>351</v>
      </c>
      <c r="S701" s="16">
        <v>2005</v>
      </c>
      <c r="T701" s="16">
        <v>1222</v>
      </c>
      <c r="U701" s="16">
        <v>27</v>
      </c>
      <c r="V701" s="16">
        <v>258</v>
      </c>
      <c r="W701" s="16">
        <v>157</v>
      </c>
      <c r="X701" s="16">
        <v>3578</v>
      </c>
      <c r="Y701" s="16">
        <v>442</v>
      </c>
      <c r="Z701" s="7">
        <v>1</v>
      </c>
      <c r="AA701" s="7">
        <v>1.06</v>
      </c>
      <c r="AB701" s="16">
        <v>76782</v>
      </c>
      <c r="AC701" s="16">
        <v>20934</v>
      </c>
      <c r="AD701" s="16">
        <v>49</v>
      </c>
      <c r="AE701" s="16">
        <v>49</v>
      </c>
      <c r="AF701" s="16">
        <v>0</v>
      </c>
      <c r="AG701" s="16">
        <v>0</v>
      </c>
      <c r="AH701">
        <v>1</v>
      </c>
      <c r="AI701" t="s">
        <v>18</v>
      </c>
      <c r="AJ701">
        <v>4</v>
      </c>
      <c r="AK701">
        <v>2</v>
      </c>
      <c r="AL701">
        <v>3.9999999999999996</v>
      </c>
    </row>
    <row r="702" spans="1:38" x14ac:dyDescent="0.2">
      <c r="A702">
        <v>560</v>
      </c>
      <c r="B702">
        <v>490</v>
      </c>
      <c r="C702" t="s">
        <v>340</v>
      </c>
      <c r="D702" t="s">
        <v>316</v>
      </c>
      <c r="E702" t="s">
        <v>309</v>
      </c>
      <c r="F702" s="9">
        <v>16.55</v>
      </c>
      <c r="G702" s="15">
        <v>174</v>
      </c>
      <c r="H702" s="16">
        <v>38</v>
      </c>
      <c r="I702" s="17">
        <v>1.03</v>
      </c>
      <c r="J702" s="7">
        <v>1.1299999999999999</v>
      </c>
      <c r="K702" s="7">
        <v>1.04</v>
      </c>
      <c r="L702" s="14">
        <v>60.3</v>
      </c>
      <c r="M702" s="14">
        <v>61.8</v>
      </c>
      <c r="N702" s="14">
        <v>60.8</v>
      </c>
      <c r="O702" s="14">
        <v>62.37</v>
      </c>
      <c r="P702">
        <v>219</v>
      </c>
      <c r="Q702" s="16">
        <v>13059</v>
      </c>
      <c r="R702" s="16">
        <v>1091</v>
      </c>
      <c r="S702" s="16">
        <v>1225</v>
      </c>
      <c r="T702" s="16">
        <v>569</v>
      </c>
      <c r="U702" s="16">
        <v>203</v>
      </c>
      <c r="V702" s="16">
        <v>305</v>
      </c>
      <c r="W702" s="16">
        <v>129</v>
      </c>
      <c r="X702" s="16">
        <v>2885</v>
      </c>
      <c r="Y702" s="16">
        <v>637</v>
      </c>
      <c r="Z702" s="7">
        <v>1.03</v>
      </c>
      <c r="AA702" s="7">
        <v>1.1200000000000001</v>
      </c>
      <c r="AB702" s="16">
        <v>70461</v>
      </c>
      <c r="AC702" s="16">
        <v>30364</v>
      </c>
      <c r="AD702" s="16">
        <v>216</v>
      </c>
      <c r="AE702" s="16">
        <v>192</v>
      </c>
      <c r="AF702" s="16">
        <v>517</v>
      </c>
      <c r="AG702" s="16">
        <v>181</v>
      </c>
      <c r="AH702">
        <v>3</v>
      </c>
      <c r="AI702" t="s">
        <v>18</v>
      </c>
      <c r="AK702">
        <v>4</v>
      </c>
      <c r="AL702">
        <v>6</v>
      </c>
    </row>
    <row r="703" spans="1:38" x14ac:dyDescent="0.2">
      <c r="A703">
        <v>561</v>
      </c>
      <c r="B703">
        <v>559</v>
      </c>
      <c r="C703" t="s">
        <v>145</v>
      </c>
      <c r="D703" t="s">
        <v>845</v>
      </c>
      <c r="E703" t="s">
        <v>848</v>
      </c>
      <c r="F703" s="9">
        <v>23.3</v>
      </c>
      <c r="G703" s="15">
        <v>171</v>
      </c>
      <c r="H703" s="16">
        <v>19</v>
      </c>
      <c r="I703" s="17">
        <v>1.01</v>
      </c>
      <c r="J703" s="7">
        <v>1.05</v>
      </c>
      <c r="K703" s="7">
        <v>1.02</v>
      </c>
      <c r="L703" s="14">
        <v>63.5</v>
      </c>
      <c r="M703" s="14">
        <v>63.8</v>
      </c>
      <c r="N703" s="14">
        <v>63.6</v>
      </c>
      <c r="O703" s="14">
        <v>63.84</v>
      </c>
      <c r="P703">
        <v>605</v>
      </c>
      <c r="Q703" s="16">
        <v>52267</v>
      </c>
      <c r="R703" s="16">
        <v>868</v>
      </c>
      <c r="S703" s="16">
        <v>2170</v>
      </c>
      <c r="T703" s="16">
        <v>952</v>
      </c>
      <c r="U703" s="16">
        <v>80</v>
      </c>
      <c r="V703" s="16">
        <v>250</v>
      </c>
      <c r="W703" s="16">
        <v>110</v>
      </c>
      <c r="X703" s="16">
        <v>3990</v>
      </c>
      <c r="Y703" s="16">
        <v>441</v>
      </c>
      <c r="Z703" s="7">
        <v>1.01</v>
      </c>
      <c r="AA703" s="7">
        <v>1.05</v>
      </c>
      <c r="AB703" s="16">
        <v>84782</v>
      </c>
      <c r="AC703" s="16">
        <v>21273</v>
      </c>
      <c r="AD703" s="16">
        <v>404</v>
      </c>
      <c r="AE703" s="16">
        <v>249</v>
      </c>
      <c r="AF703" s="16">
        <v>7332</v>
      </c>
      <c r="AG703" s="16">
        <v>4328</v>
      </c>
      <c r="AH703">
        <v>3</v>
      </c>
      <c r="AI703" t="s">
        <v>18</v>
      </c>
      <c r="AK703">
        <v>5</v>
      </c>
      <c r="AL703">
        <v>7.9999999999999991</v>
      </c>
    </row>
    <row r="704" spans="1:38" x14ac:dyDescent="0.2">
      <c r="A704">
        <v>562</v>
      </c>
      <c r="B704">
        <v>590</v>
      </c>
      <c r="C704" t="s">
        <v>197</v>
      </c>
      <c r="D704" t="s">
        <v>457</v>
      </c>
      <c r="E704" t="s">
        <v>458</v>
      </c>
      <c r="F704" s="9">
        <v>58.21</v>
      </c>
      <c r="G704" s="15">
        <v>168</v>
      </c>
      <c r="H704" s="16">
        <v>11</v>
      </c>
      <c r="I704" s="17">
        <v>1.02</v>
      </c>
      <c r="J704" s="7">
        <v>1.1100000000000001</v>
      </c>
      <c r="K704" s="7">
        <v>1.03</v>
      </c>
      <c r="L704" s="14">
        <v>54.4</v>
      </c>
      <c r="M704" s="14">
        <v>54.4</v>
      </c>
      <c r="N704" s="14">
        <v>54.5</v>
      </c>
      <c r="O704" s="14">
        <v>54.49</v>
      </c>
      <c r="P704">
        <v>307</v>
      </c>
      <c r="Q704" s="16">
        <v>38572</v>
      </c>
      <c r="R704" s="16">
        <v>2063</v>
      </c>
      <c r="S704" s="16">
        <v>5127</v>
      </c>
      <c r="T704" s="16">
        <v>2565</v>
      </c>
      <c r="U704" s="16">
        <v>115</v>
      </c>
      <c r="V704" s="16">
        <v>374</v>
      </c>
      <c r="W704" s="16">
        <v>174</v>
      </c>
      <c r="X704" s="16">
        <v>9755</v>
      </c>
      <c r="Y704" s="16">
        <v>663</v>
      </c>
      <c r="Z704" s="7">
        <v>1.02</v>
      </c>
      <c r="AA704" s="7">
        <v>1.1000000000000001</v>
      </c>
      <c r="AB704" s="16">
        <v>199689</v>
      </c>
      <c r="AC704" s="16">
        <v>34337</v>
      </c>
      <c r="AD704" s="16">
        <v>3272</v>
      </c>
      <c r="AE704" s="16">
        <v>1535</v>
      </c>
      <c r="AF704" s="16">
        <v>67830</v>
      </c>
      <c r="AG704" s="16">
        <v>33802</v>
      </c>
      <c r="AH704">
        <v>3</v>
      </c>
      <c r="AI704" t="s">
        <v>18</v>
      </c>
      <c r="AK704">
        <v>2</v>
      </c>
      <c r="AL704">
        <v>15</v>
      </c>
    </row>
    <row r="705" spans="1:38" x14ac:dyDescent="0.2">
      <c r="A705">
        <v>563</v>
      </c>
      <c r="B705">
        <v>593</v>
      </c>
      <c r="C705" t="s">
        <v>655</v>
      </c>
      <c r="D705" t="s">
        <v>801</v>
      </c>
      <c r="E705" t="s">
        <v>802</v>
      </c>
      <c r="F705" s="9">
        <v>15.16</v>
      </c>
      <c r="G705" s="15">
        <v>164</v>
      </c>
      <c r="H705" s="16">
        <v>11</v>
      </c>
      <c r="I705" s="17">
        <v>1.05</v>
      </c>
      <c r="J705" s="7">
        <v>1.1200000000000001</v>
      </c>
      <c r="K705" s="7">
        <v>1.08</v>
      </c>
      <c r="L705" s="14">
        <v>39.6</v>
      </c>
      <c r="M705" s="14">
        <v>41.4</v>
      </c>
      <c r="N705" s="14">
        <v>39.5</v>
      </c>
      <c r="O705" s="14">
        <v>41.34</v>
      </c>
      <c r="P705">
        <v>571</v>
      </c>
      <c r="Q705" s="16">
        <v>5458</v>
      </c>
      <c r="R705" s="16">
        <v>866</v>
      </c>
      <c r="S705" s="16">
        <v>1443</v>
      </c>
      <c r="T705" s="16">
        <v>172</v>
      </c>
      <c r="U705" s="16">
        <v>51</v>
      </c>
      <c r="V705" s="16">
        <v>102</v>
      </c>
      <c r="W705" s="16">
        <v>11</v>
      </c>
      <c r="X705" s="16">
        <v>2481</v>
      </c>
      <c r="Y705" s="16">
        <v>164</v>
      </c>
      <c r="Z705" s="7">
        <v>1.05</v>
      </c>
      <c r="AA705" s="7">
        <v>1.1200000000000001</v>
      </c>
      <c r="AB705" s="16">
        <v>50868</v>
      </c>
      <c r="AC705" s="16">
        <v>8446</v>
      </c>
      <c r="AD705" s="16">
        <v>947</v>
      </c>
      <c r="AE705" s="16">
        <v>363</v>
      </c>
      <c r="AF705" s="16">
        <v>19399</v>
      </c>
      <c r="AG705" s="16">
        <v>7945</v>
      </c>
      <c r="AH705">
        <v>3</v>
      </c>
      <c r="AI705" t="s">
        <v>18</v>
      </c>
      <c r="AK705">
        <v>2</v>
      </c>
      <c r="AL705">
        <v>14</v>
      </c>
    </row>
    <row r="706" spans="1:38" x14ac:dyDescent="0.2">
      <c r="A706">
        <v>564</v>
      </c>
      <c r="B706">
        <v>573</v>
      </c>
      <c r="C706" t="s">
        <v>135</v>
      </c>
      <c r="D706" t="s">
        <v>910</v>
      </c>
      <c r="E706" t="s">
        <v>746</v>
      </c>
      <c r="F706" s="9">
        <v>14.13</v>
      </c>
      <c r="G706" s="15">
        <v>163</v>
      </c>
      <c r="H706" s="16">
        <v>16</v>
      </c>
      <c r="I706" s="17">
        <v>1.07</v>
      </c>
      <c r="J706" s="7">
        <v>1.22</v>
      </c>
      <c r="K706" s="7">
        <v>1.08</v>
      </c>
      <c r="L706" s="14">
        <v>56.2</v>
      </c>
      <c r="M706" s="14">
        <v>59.8</v>
      </c>
      <c r="N706" s="14">
        <v>56.6</v>
      </c>
      <c r="O706" s="14">
        <v>60.07</v>
      </c>
      <c r="P706">
        <v>652</v>
      </c>
      <c r="Q706" s="16">
        <v>6162</v>
      </c>
      <c r="R706" s="16">
        <v>1086</v>
      </c>
      <c r="S706" s="16">
        <v>1062</v>
      </c>
      <c r="T706" s="16">
        <v>160</v>
      </c>
      <c r="U706" s="16">
        <v>95</v>
      </c>
      <c r="V706" s="16">
        <v>112</v>
      </c>
      <c r="W706" s="16">
        <v>15</v>
      </c>
      <c r="X706" s="16">
        <v>2307</v>
      </c>
      <c r="Y706" s="16">
        <v>222</v>
      </c>
      <c r="Z706" s="7">
        <v>1.07</v>
      </c>
      <c r="AA706" s="7">
        <v>1.22</v>
      </c>
      <c r="AB706" s="16">
        <v>48434</v>
      </c>
      <c r="AC706" s="16">
        <v>11148</v>
      </c>
      <c r="AD706" s="16">
        <v>411</v>
      </c>
      <c r="AE706" s="16">
        <v>334</v>
      </c>
      <c r="AF706" s="16">
        <v>8361</v>
      </c>
      <c r="AG706" s="16">
        <v>7205</v>
      </c>
      <c r="AH706">
        <v>3</v>
      </c>
      <c r="AI706" t="s">
        <v>18</v>
      </c>
      <c r="AK706">
        <v>5</v>
      </c>
      <c r="AL706">
        <v>7.9999999999999991</v>
      </c>
    </row>
    <row r="707" spans="1:38" x14ac:dyDescent="0.2">
      <c r="A707">
        <v>565</v>
      </c>
      <c r="B707">
        <v>535</v>
      </c>
      <c r="C707" t="s">
        <v>11</v>
      </c>
      <c r="D707" t="s">
        <v>460</v>
      </c>
      <c r="E707" t="s">
        <v>496</v>
      </c>
      <c r="F707" s="9">
        <v>9.1199999999999992</v>
      </c>
      <c r="G707" s="15">
        <v>163</v>
      </c>
      <c r="H707" s="16">
        <v>24</v>
      </c>
      <c r="I707" s="17">
        <v>1</v>
      </c>
      <c r="J707" s="7">
        <v>1.01</v>
      </c>
      <c r="K707" s="7">
        <v>1.01</v>
      </c>
      <c r="L707" s="14">
        <v>65</v>
      </c>
      <c r="M707" s="14">
        <v>65</v>
      </c>
      <c r="N707" s="14">
        <v>65</v>
      </c>
      <c r="O707" s="14">
        <v>64.97</v>
      </c>
      <c r="P707">
        <v>347</v>
      </c>
      <c r="Q707" s="16">
        <v>227917</v>
      </c>
      <c r="R707" s="16">
        <v>510</v>
      </c>
      <c r="S707" s="16">
        <v>658</v>
      </c>
      <c r="T707" s="16">
        <v>318</v>
      </c>
      <c r="U707" s="16">
        <v>54</v>
      </c>
      <c r="V707" s="16">
        <v>111</v>
      </c>
      <c r="W707" s="16">
        <v>54</v>
      </c>
      <c r="X707" s="16">
        <v>1486</v>
      </c>
      <c r="Y707" s="16">
        <v>219</v>
      </c>
      <c r="Z707" s="7">
        <v>1</v>
      </c>
      <c r="AA707" s="7">
        <v>1.01</v>
      </c>
      <c r="AB707" s="16">
        <v>34061</v>
      </c>
      <c r="AC707" s="16">
        <v>10626</v>
      </c>
      <c r="AD707" s="16">
        <v>587</v>
      </c>
      <c r="AE707" s="16">
        <v>148</v>
      </c>
      <c r="AF707" s="16">
        <v>11842</v>
      </c>
      <c r="AG707" s="16">
        <v>3294</v>
      </c>
      <c r="AH707">
        <v>1</v>
      </c>
      <c r="AI707" t="s">
        <v>18</v>
      </c>
      <c r="AJ707">
        <v>1</v>
      </c>
      <c r="AK707">
        <v>1</v>
      </c>
      <c r="AL707">
        <v>1.9999999999999998</v>
      </c>
    </row>
    <row r="708" spans="1:38" x14ac:dyDescent="0.2">
      <c r="A708">
        <v>566</v>
      </c>
      <c r="B708">
        <v>516</v>
      </c>
      <c r="C708" t="s">
        <v>268</v>
      </c>
      <c r="D708" t="s">
        <v>427</v>
      </c>
      <c r="E708" t="s">
        <v>429</v>
      </c>
      <c r="F708" s="9">
        <v>32.1</v>
      </c>
      <c r="G708" s="15">
        <v>163</v>
      </c>
      <c r="H708" s="16">
        <v>27</v>
      </c>
      <c r="I708" s="17">
        <v>1.04</v>
      </c>
      <c r="J708" s="7">
        <v>1.1499999999999999</v>
      </c>
      <c r="K708" s="7">
        <v>1.05</v>
      </c>
      <c r="L708" s="14">
        <v>60.5</v>
      </c>
      <c r="M708" s="14">
        <v>62.6</v>
      </c>
      <c r="N708" s="14">
        <v>61.6</v>
      </c>
      <c r="O708" s="14">
        <v>63.35</v>
      </c>
      <c r="P708">
        <v>284</v>
      </c>
      <c r="Q708" s="16">
        <v>14729</v>
      </c>
      <c r="R708" s="16">
        <v>1677</v>
      </c>
      <c r="S708" s="16">
        <v>2647</v>
      </c>
      <c r="T708" s="16">
        <v>897</v>
      </c>
      <c r="U708" s="16">
        <v>240</v>
      </c>
      <c r="V708" s="16">
        <v>478</v>
      </c>
      <c r="W708" s="16">
        <v>153</v>
      </c>
      <c r="X708" s="16">
        <v>5220</v>
      </c>
      <c r="Y708" s="16">
        <v>870</v>
      </c>
      <c r="Z708" s="7">
        <v>1.03</v>
      </c>
      <c r="AA708" s="7">
        <v>1.1299999999999999</v>
      </c>
      <c r="AB708" s="16">
        <v>119341</v>
      </c>
      <c r="AC708" s="16">
        <v>41595</v>
      </c>
      <c r="AD708" s="16">
        <v>448</v>
      </c>
      <c r="AE708" s="16">
        <v>311</v>
      </c>
      <c r="AF708" s="16">
        <v>3659</v>
      </c>
      <c r="AG708" s="16">
        <v>1427</v>
      </c>
      <c r="AH708">
        <v>3</v>
      </c>
      <c r="AI708" t="s">
        <v>18</v>
      </c>
      <c r="AK708">
        <v>4</v>
      </c>
      <c r="AL708">
        <v>6</v>
      </c>
    </row>
    <row r="709" spans="1:38" x14ac:dyDescent="0.2">
      <c r="A709">
        <v>567</v>
      </c>
      <c r="B709">
        <v>563</v>
      </c>
      <c r="C709" t="s">
        <v>145</v>
      </c>
      <c r="D709" t="s">
        <v>682</v>
      </c>
      <c r="E709" t="s">
        <v>683</v>
      </c>
      <c r="F709" s="9">
        <v>61.65</v>
      </c>
      <c r="G709" s="15">
        <v>155</v>
      </c>
      <c r="H709" s="16">
        <v>19</v>
      </c>
      <c r="I709" s="17">
        <v>1.04</v>
      </c>
      <c r="J709" s="7">
        <v>1.1499999999999999</v>
      </c>
      <c r="K709" s="7">
        <v>1.05</v>
      </c>
      <c r="L709" s="14">
        <v>51.1</v>
      </c>
      <c r="M709" s="14">
        <v>52.7</v>
      </c>
      <c r="N709" s="14">
        <v>50.9</v>
      </c>
      <c r="O709" s="14">
        <v>52.59</v>
      </c>
      <c r="P709">
        <v>486</v>
      </c>
      <c r="Q709" s="16">
        <v>27428</v>
      </c>
      <c r="R709" s="16">
        <v>3010</v>
      </c>
      <c r="S709" s="16">
        <v>4131</v>
      </c>
      <c r="T709" s="16">
        <v>2408</v>
      </c>
      <c r="U709" s="16">
        <v>307</v>
      </c>
      <c r="V709" s="16">
        <v>560</v>
      </c>
      <c r="W709" s="16">
        <v>277</v>
      </c>
      <c r="X709" s="16">
        <v>9549</v>
      </c>
      <c r="Y709" s="16">
        <v>1144</v>
      </c>
      <c r="Z709" s="7">
        <v>1.04</v>
      </c>
      <c r="AA709" s="7">
        <v>1.1499999999999999</v>
      </c>
      <c r="AB709" s="16">
        <v>208177</v>
      </c>
      <c r="AC709" s="16">
        <v>56901</v>
      </c>
      <c r="AD709" s="16">
        <v>2293</v>
      </c>
      <c r="AE709" s="16">
        <v>1492</v>
      </c>
      <c r="AF709" s="16">
        <v>48283</v>
      </c>
      <c r="AG709" s="16">
        <v>32813</v>
      </c>
      <c r="AH709">
        <v>3</v>
      </c>
      <c r="AI709" t="s">
        <v>18</v>
      </c>
      <c r="AK709">
        <v>3</v>
      </c>
      <c r="AL709">
        <v>9</v>
      </c>
    </row>
    <row r="710" spans="1:38" x14ac:dyDescent="0.2">
      <c r="A710">
        <v>569</v>
      </c>
      <c r="B710">
        <v>483</v>
      </c>
      <c r="C710" t="s">
        <v>500</v>
      </c>
      <c r="D710" t="s">
        <v>460</v>
      </c>
      <c r="E710" t="s">
        <v>501</v>
      </c>
      <c r="F710" s="9">
        <v>12.19</v>
      </c>
      <c r="G710" s="15">
        <v>148</v>
      </c>
      <c r="H710" s="16">
        <v>41</v>
      </c>
      <c r="I710" s="17">
        <v>1</v>
      </c>
      <c r="J710" s="7">
        <v>1.05</v>
      </c>
      <c r="K710" s="7">
        <v>1.01</v>
      </c>
      <c r="L710" s="14">
        <v>64.8</v>
      </c>
      <c r="M710" s="14">
        <v>64.8</v>
      </c>
      <c r="N710" s="14">
        <v>64.8</v>
      </c>
      <c r="O710" s="14">
        <v>64.84</v>
      </c>
      <c r="P710">
        <v>351</v>
      </c>
      <c r="Q710" s="16">
        <v>134035</v>
      </c>
      <c r="R710" s="16">
        <v>425</v>
      </c>
      <c r="S710" s="16">
        <v>847</v>
      </c>
      <c r="T710" s="16">
        <v>538</v>
      </c>
      <c r="U710" s="16">
        <v>87</v>
      </c>
      <c r="V710" s="16">
        <v>261</v>
      </c>
      <c r="W710" s="16">
        <v>153</v>
      </c>
      <c r="X710" s="16">
        <v>1809</v>
      </c>
      <c r="Y710" s="16">
        <v>502</v>
      </c>
      <c r="Z710" s="7">
        <v>1</v>
      </c>
      <c r="AA710" s="7">
        <v>1.05</v>
      </c>
      <c r="AB710" s="16">
        <v>47393</v>
      </c>
      <c r="AC710" s="16">
        <v>23969</v>
      </c>
      <c r="AD710" s="16">
        <v>233</v>
      </c>
      <c r="AE710" s="16">
        <v>165</v>
      </c>
      <c r="AF710" s="16">
        <v>4453</v>
      </c>
      <c r="AG710" s="16">
        <v>3193</v>
      </c>
      <c r="AH710">
        <v>1</v>
      </c>
      <c r="AI710" t="s">
        <v>18</v>
      </c>
      <c r="AK710">
        <v>4</v>
      </c>
      <c r="AL710">
        <v>6</v>
      </c>
    </row>
    <row r="711" spans="1:38" x14ac:dyDescent="0.2">
      <c r="A711">
        <v>571</v>
      </c>
      <c r="B711">
        <v>568</v>
      </c>
      <c r="C711" t="s">
        <v>135</v>
      </c>
      <c r="D711" t="s">
        <v>908</v>
      </c>
      <c r="E711" t="s">
        <v>909</v>
      </c>
      <c r="F711" s="9">
        <v>12.31</v>
      </c>
      <c r="G711" s="15">
        <v>147</v>
      </c>
      <c r="H711" s="16">
        <v>17</v>
      </c>
      <c r="I711" s="17">
        <v>1.07</v>
      </c>
      <c r="J711" s="7">
        <v>1.28</v>
      </c>
      <c r="K711" s="7">
        <v>1.0900000000000001</v>
      </c>
      <c r="L711" s="14">
        <v>50.7</v>
      </c>
      <c r="M711" s="14">
        <v>54</v>
      </c>
      <c r="N711" s="14">
        <v>51.3</v>
      </c>
      <c r="O711" s="14">
        <v>54.28</v>
      </c>
      <c r="P711">
        <v>651</v>
      </c>
      <c r="Q711" s="16">
        <v>4913</v>
      </c>
      <c r="R711" s="16">
        <v>990</v>
      </c>
      <c r="S711" s="16">
        <v>693</v>
      </c>
      <c r="T711" s="16">
        <v>121</v>
      </c>
      <c r="U711" s="16">
        <v>93</v>
      </c>
      <c r="V711" s="16">
        <v>97</v>
      </c>
      <c r="W711" s="16">
        <v>14</v>
      </c>
      <c r="X711" s="16">
        <v>1804</v>
      </c>
      <c r="Y711" s="16">
        <v>204</v>
      </c>
      <c r="Z711" s="7">
        <v>1.06</v>
      </c>
      <c r="AA711" s="7">
        <v>1.24</v>
      </c>
      <c r="AB711" s="16">
        <v>40043</v>
      </c>
      <c r="AC711" s="16">
        <v>10849</v>
      </c>
      <c r="AD711" s="16">
        <v>958</v>
      </c>
      <c r="AE711" s="16">
        <v>602</v>
      </c>
      <c r="AF711" s="16">
        <v>20265</v>
      </c>
      <c r="AG711" s="16">
        <v>13300</v>
      </c>
      <c r="AH711">
        <v>3</v>
      </c>
      <c r="AI711" t="s">
        <v>18</v>
      </c>
      <c r="AK711">
        <v>5</v>
      </c>
      <c r="AL711">
        <v>7.9999999999999991</v>
      </c>
    </row>
    <row r="712" spans="1:38" x14ac:dyDescent="0.2">
      <c r="A712">
        <v>572</v>
      </c>
      <c r="B712">
        <v>522</v>
      </c>
      <c r="C712" t="s">
        <v>57</v>
      </c>
      <c r="D712" t="s">
        <v>527</v>
      </c>
      <c r="E712" t="s">
        <v>534</v>
      </c>
      <c r="F712" s="9">
        <v>36.33</v>
      </c>
      <c r="G712" s="15">
        <v>146</v>
      </c>
      <c r="H712" s="16">
        <v>26</v>
      </c>
      <c r="I712" s="17">
        <v>1.01</v>
      </c>
      <c r="J712" s="7">
        <v>1.08</v>
      </c>
      <c r="K712" s="7">
        <v>1.02</v>
      </c>
      <c r="L712" s="14">
        <v>62</v>
      </c>
      <c r="M712" s="14">
        <v>62.3</v>
      </c>
      <c r="N712" s="14">
        <v>62.5</v>
      </c>
      <c r="O712" s="14">
        <v>62.81</v>
      </c>
      <c r="P712">
        <v>375</v>
      </c>
      <c r="Q712" s="16">
        <v>40487</v>
      </c>
      <c r="R712" s="16">
        <v>1039</v>
      </c>
      <c r="S712" s="16">
        <v>2469</v>
      </c>
      <c r="T712" s="16">
        <v>1795</v>
      </c>
      <c r="U712" s="16">
        <v>171</v>
      </c>
      <c r="V712" s="16">
        <v>460</v>
      </c>
      <c r="W712" s="16">
        <v>318</v>
      </c>
      <c r="X712" s="16">
        <v>5303</v>
      </c>
      <c r="Y712" s="16">
        <v>948</v>
      </c>
      <c r="Z712" s="7">
        <v>1.01</v>
      </c>
      <c r="AA712" s="7">
        <v>1.08</v>
      </c>
      <c r="AB712" s="16">
        <v>122711</v>
      </c>
      <c r="AC712" s="16">
        <v>45065</v>
      </c>
      <c r="AD712" s="16">
        <v>250</v>
      </c>
      <c r="AE712" s="16">
        <v>200</v>
      </c>
      <c r="AF712" s="16">
        <v>1791</v>
      </c>
      <c r="AG712" s="16">
        <v>977</v>
      </c>
      <c r="AH712">
        <v>3</v>
      </c>
      <c r="AI712" t="s">
        <v>18</v>
      </c>
      <c r="AK712">
        <v>4</v>
      </c>
      <c r="AL712">
        <v>13</v>
      </c>
    </row>
    <row r="713" spans="1:38" x14ac:dyDescent="0.2">
      <c r="A713">
        <v>573</v>
      </c>
      <c r="B713">
        <v>553</v>
      </c>
      <c r="C713" t="s">
        <v>57</v>
      </c>
      <c r="D713" t="s">
        <v>438</v>
      </c>
      <c r="E713" t="s">
        <v>429</v>
      </c>
      <c r="F713" s="9">
        <v>29.05</v>
      </c>
      <c r="G713" s="15">
        <v>139</v>
      </c>
      <c r="H713" s="16">
        <v>20</v>
      </c>
      <c r="I713" s="17">
        <v>1.03</v>
      </c>
      <c r="J713" s="7">
        <v>1.1200000000000001</v>
      </c>
      <c r="K713" s="7">
        <v>1.04</v>
      </c>
      <c r="L713" s="14">
        <v>60</v>
      </c>
      <c r="M713" s="14">
        <v>61.2</v>
      </c>
      <c r="N713" s="14">
        <v>60.7</v>
      </c>
      <c r="O713" s="14">
        <v>61.77</v>
      </c>
      <c r="P713">
        <v>292</v>
      </c>
      <c r="Q713" s="16">
        <v>13586</v>
      </c>
      <c r="R713" s="16">
        <v>1151</v>
      </c>
      <c r="S713" s="16">
        <v>1960</v>
      </c>
      <c r="T713" s="16">
        <v>923</v>
      </c>
      <c r="U713" s="16">
        <v>140</v>
      </c>
      <c r="V713" s="16">
        <v>309</v>
      </c>
      <c r="W713" s="16">
        <v>130</v>
      </c>
      <c r="X713" s="16">
        <v>4034</v>
      </c>
      <c r="Y713" s="16">
        <v>579</v>
      </c>
      <c r="Z713" s="7">
        <v>1.02</v>
      </c>
      <c r="AA713" s="7">
        <v>1.1200000000000001</v>
      </c>
      <c r="AB713" s="16">
        <v>90113</v>
      </c>
      <c r="AC713" s="16">
        <v>28032</v>
      </c>
      <c r="AD713" s="16">
        <v>660</v>
      </c>
      <c r="AE713" s="16">
        <v>377</v>
      </c>
      <c r="AF713" s="16">
        <v>10256</v>
      </c>
      <c r="AG713" s="16">
        <v>4906</v>
      </c>
      <c r="AH713">
        <v>3</v>
      </c>
      <c r="AI713" t="s">
        <v>18</v>
      </c>
      <c r="AK713">
        <v>4</v>
      </c>
      <c r="AL713">
        <v>6</v>
      </c>
    </row>
    <row r="714" spans="1:38" x14ac:dyDescent="0.2">
      <c r="A714">
        <v>574</v>
      </c>
      <c r="B714">
        <v>539</v>
      </c>
      <c r="C714" t="s">
        <v>112</v>
      </c>
      <c r="D714" t="s">
        <v>316</v>
      </c>
      <c r="E714" t="s">
        <v>317</v>
      </c>
      <c r="F714" s="9">
        <v>59.2</v>
      </c>
      <c r="G714" s="15">
        <v>135</v>
      </c>
      <c r="H714" s="16">
        <v>23</v>
      </c>
      <c r="I714" s="17">
        <v>1.02</v>
      </c>
      <c r="J714" s="7">
        <v>1.0900000000000001</v>
      </c>
      <c r="K714" s="7">
        <v>1.03</v>
      </c>
      <c r="L714" s="14">
        <v>62.2</v>
      </c>
      <c r="M714" s="14">
        <v>63</v>
      </c>
      <c r="N714" s="14">
        <v>62.2</v>
      </c>
      <c r="O714" s="14">
        <v>63.06</v>
      </c>
      <c r="P714">
        <v>196</v>
      </c>
      <c r="Q714" s="16">
        <v>56172</v>
      </c>
      <c r="R714" s="16">
        <v>2378</v>
      </c>
      <c r="S714" s="16">
        <v>3440</v>
      </c>
      <c r="T714" s="16">
        <v>2201</v>
      </c>
      <c r="U714" s="16">
        <v>355</v>
      </c>
      <c r="V714" s="16">
        <v>648</v>
      </c>
      <c r="W714" s="16">
        <v>364</v>
      </c>
      <c r="X714" s="16">
        <v>8018</v>
      </c>
      <c r="Y714" s="16">
        <v>1367</v>
      </c>
      <c r="Z714" s="7">
        <v>1.02</v>
      </c>
      <c r="AA714" s="7">
        <v>1.0900000000000001</v>
      </c>
      <c r="AB714" s="16">
        <v>183869</v>
      </c>
      <c r="AC714" s="16">
        <v>65372</v>
      </c>
      <c r="AD714" s="16">
        <v>522</v>
      </c>
      <c r="AE714" s="16">
        <v>506</v>
      </c>
      <c r="AF714" s="16">
        <v>2415</v>
      </c>
      <c r="AG714" s="16">
        <v>2580</v>
      </c>
      <c r="AH714">
        <v>3</v>
      </c>
      <c r="AI714" t="s">
        <v>18</v>
      </c>
      <c r="AK714">
        <v>3</v>
      </c>
      <c r="AL714">
        <v>12</v>
      </c>
    </row>
    <row r="715" spans="1:38" x14ac:dyDescent="0.2">
      <c r="A715">
        <v>575</v>
      </c>
      <c r="B715">
        <v>596</v>
      </c>
      <c r="C715" t="s">
        <v>145</v>
      </c>
      <c r="D715" t="s">
        <v>142</v>
      </c>
      <c r="E715" t="s">
        <v>146</v>
      </c>
      <c r="F715" s="9">
        <v>30.55</v>
      </c>
      <c r="G715" s="15">
        <v>121</v>
      </c>
      <c r="H715" s="16">
        <v>10</v>
      </c>
      <c r="I715" s="17">
        <v>1.01</v>
      </c>
      <c r="J715" s="7">
        <v>1.05</v>
      </c>
      <c r="K715" s="7">
        <v>1.02</v>
      </c>
      <c r="L715" s="14">
        <v>64.2</v>
      </c>
      <c r="M715" s="14">
        <v>64.7</v>
      </c>
      <c r="N715" s="14">
        <v>64.2</v>
      </c>
      <c r="O715" s="14">
        <v>64.75</v>
      </c>
      <c r="P715">
        <v>76</v>
      </c>
      <c r="Q715" s="16">
        <v>39903</v>
      </c>
      <c r="R715" s="16">
        <v>909</v>
      </c>
      <c r="S715" s="16">
        <v>2053</v>
      </c>
      <c r="T715" s="16">
        <v>740</v>
      </c>
      <c r="U715" s="16">
        <v>67</v>
      </c>
      <c r="V715" s="16">
        <v>184</v>
      </c>
      <c r="W715" s="16">
        <v>62</v>
      </c>
      <c r="X715" s="16">
        <v>3702</v>
      </c>
      <c r="Y715" s="16">
        <v>313</v>
      </c>
      <c r="Z715" s="7">
        <v>1.01</v>
      </c>
      <c r="AA715" s="7">
        <v>1.05</v>
      </c>
      <c r="AB715" s="16">
        <v>75152</v>
      </c>
      <c r="AC715" s="16">
        <v>14796</v>
      </c>
      <c r="AD715" s="16">
        <v>33</v>
      </c>
      <c r="AE715" s="16">
        <v>33</v>
      </c>
      <c r="AF715" s="16">
        <v>0</v>
      </c>
      <c r="AG715" s="16">
        <v>0</v>
      </c>
      <c r="AH715">
        <v>3</v>
      </c>
      <c r="AI715" t="s">
        <v>18</v>
      </c>
      <c r="AK715">
        <v>5</v>
      </c>
      <c r="AL715">
        <v>7.9999999999999991</v>
      </c>
    </row>
    <row r="716" spans="1:38" x14ac:dyDescent="0.2">
      <c r="A716">
        <v>576</v>
      </c>
      <c r="B716">
        <v>613</v>
      </c>
      <c r="C716" t="s">
        <v>99</v>
      </c>
      <c r="D716" t="s">
        <v>906</v>
      </c>
      <c r="E716" t="s">
        <v>756</v>
      </c>
      <c r="F716" s="9">
        <v>13.29</v>
      </c>
      <c r="G716" s="15">
        <v>121</v>
      </c>
      <c r="H716" s="16">
        <v>5</v>
      </c>
      <c r="I716" s="17">
        <v>1.02</v>
      </c>
      <c r="J716" s="7">
        <v>1.1000000000000001</v>
      </c>
      <c r="K716" s="7">
        <v>1.05</v>
      </c>
      <c r="L716" s="14">
        <v>58.1</v>
      </c>
      <c r="M716" s="14">
        <v>56.6</v>
      </c>
      <c r="N716" s="14">
        <v>60.5</v>
      </c>
      <c r="O716" s="14">
        <v>58.27</v>
      </c>
      <c r="P716">
        <v>650</v>
      </c>
      <c r="Q716" s="16">
        <v>4898</v>
      </c>
      <c r="R716" s="16">
        <v>416</v>
      </c>
      <c r="S716" s="16">
        <v>747</v>
      </c>
      <c r="T716" s="16">
        <v>446</v>
      </c>
      <c r="U716" s="16">
        <v>13</v>
      </c>
      <c r="V716" s="16">
        <v>37</v>
      </c>
      <c r="W716" s="16">
        <v>20</v>
      </c>
      <c r="X716" s="16">
        <v>1609</v>
      </c>
      <c r="Y716" s="16">
        <v>71</v>
      </c>
      <c r="Z716" s="7">
        <v>1.01</v>
      </c>
      <c r="AA716" s="7">
        <v>1.07</v>
      </c>
      <c r="AB716" s="16">
        <v>31736</v>
      </c>
      <c r="AC716" s="16">
        <v>3643</v>
      </c>
      <c r="AD716" s="16">
        <v>505</v>
      </c>
      <c r="AE716" s="16">
        <v>150</v>
      </c>
      <c r="AF716" s="16">
        <v>10267</v>
      </c>
      <c r="AG716" s="16">
        <v>3297</v>
      </c>
      <c r="AH716">
        <v>3</v>
      </c>
      <c r="AI716" t="s">
        <v>18</v>
      </c>
      <c r="AK716">
        <v>2</v>
      </c>
      <c r="AL716">
        <v>7</v>
      </c>
    </row>
    <row r="717" spans="1:38" x14ac:dyDescent="0.2">
      <c r="A717">
        <v>577</v>
      </c>
      <c r="B717">
        <v>595</v>
      </c>
      <c r="C717" t="s">
        <v>30</v>
      </c>
      <c r="D717" t="s">
        <v>460</v>
      </c>
      <c r="E717" t="s">
        <v>29</v>
      </c>
      <c r="F717" s="9">
        <v>6.98</v>
      </c>
      <c r="G717" s="15">
        <v>121</v>
      </c>
      <c r="H717" s="16">
        <v>10</v>
      </c>
      <c r="I717" s="17">
        <v>1</v>
      </c>
      <c r="J717" s="7">
        <v>1.1299999999999999</v>
      </c>
      <c r="K717" s="7">
        <v>1.01</v>
      </c>
      <c r="L717" s="14">
        <v>64.900000000000006</v>
      </c>
      <c r="M717" s="14">
        <v>65</v>
      </c>
      <c r="N717" s="14">
        <v>64.900000000000006</v>
      </c>
      <c r="O717" s="14">
        <v>64.95</v>
      </c>
      <c r="P717">
        <v>319</v>
      </c>
      <c r="Q717" s="16">
        <v>153494</v>
      </c>
      <c r="R717" s="16">
        <v>232</v>
      </c>
      <c r="S717" s="16">
        <v>396</v>
      </c>
      <c r="T717" s="16">
        <v>216</v>
      </c>
      <c r="U717" s="16">
        <v>15</v>
      </c>
      <c r="V717" s="16">
        <v>39</v>
      </c>
      <c r="W717" s="16">
        <v>20</v>
      </c>
      <c r="X717" s="16">
        <v>844</v>
      </c>
      <c r="Y717" s="16">
        <v>73</v>
      </c>
      <c r="Z717" s="7">
        <v>1</v>
      </c>
      <c r="AA717" s="7">
        <v>1.1299999999999999</v>
      </c>
      <c r="AB717" s="16">
        <v>17943</v>
      </c>
      <c r="AC717" s="16">
        <v>3658</v>
      </c>
      <c r="AD717" s="16">
        <v>385</v>
      </c>
      <c r="AE717" s="16">
        <v>101</v>
      </c>
      <c r="AF717" s="16">
        <v>7771</v>
      </c>
      <c r="AG717" s="16">
        <v>2237</v>
      </c>
      <c r="AH717">
        <v>1</v>
      </c>
      <c r="AI717" t="s">
        <v>18</v>
      </c>
      <c r="AK717">
        <v>3</v>
      </c>
      <c r="AL717">
        <v>11</v>
      </c>
    </row>
    <row r="718" spans="1:38" x14ac:dyDescent="0.2">
      <c r="A718">
        <v>578</v>
      </c>
      <c r="B718">
        <v>584</v>
      </c>
      <c r="C718" t="s">
        <v>145</v>
      </c>
      <c r="D718" t="s">
        <v>845</v>
      </c>
      <c r="E718" t="s">
        <v>849</v>
      </c>
      <c r="F718" s="9">
        <v>14</v>
      </c>
      <c r="G718" s="15">
        <v>118</v>
      </c>
      <c r="H718" s="16">
        <v>13</v>
      </c>
      <c r="I718" s="17">
        <v>1</v>
      </c>
      <c r="J718" s="7">
        <v>1.05</v>
      </c>
      <c r="K718" s="7">
        <v>1.01</v>
      </c>
      <c r="L718" s="14">
        <v>63.1</v>
      </c>
      <c r="M718" s="14">
        <v>63.3</v>
      </c>
      <c r="N718" s="14">
        <v>63.3</v>
      </c>
      <c r="O718" s="14">
        <v>63.52</v>
      </c>
      <c r="P718">
        <v>606</v>
      </c>
      <c r="Q718" s="16">
        <v>23737</v>
      </c>
      <c r="R718" s="16">
        <v>332</v>
      </c>
      <c r="S718" s="16">
        <v>773</v>
      </c>
      <c r="T718" s="16">
        <v>546</v>
      </c>
      <c r="U718" s="16">
        <v>32</v>
      </c>
      <c r="V718" s="16">
        <v>89</v>
      </c>
      <c r="W718" s="16">
        <v>64</v>
      </c>
      <c r="X718" s="16">
        <v>1650</v>
      </c>
      <c r="Y718" s="16">
        <v>185</v>
      </c>
      <c r="Z718" s="7">
        <v>1</v>
      </c>
      <c r="AA718" s="7">
        <v>1.05</v>
      </c>
      <c r="AB718" s="16">
        <v>35194</v>
      </c>
      <c r="AC718" s="16">
        <v>8977</v>
      </c>
      <c r="AD718" s="16">
        <v>191</v>
      </c>
      <c r="AE718" s="16">
        <v>124</v>
      </c>
      <c r="AF718" s="16">
        <v>3069</v>
      </c>
      <c r="AG718" s="16">
        <v>1758</v>
      </c>
      <c r="AH718">
        <v>3</v>
      </c>
      <c r="AI718" t="s">
        <v>18</v>
      </c>
      <c r="AK718">
        <v>5</v>
      </c>
      <c r="AL718">
        <v>7.9999999999999991</v>
      </c>
    </row>
    <row r="719" spans="1:38" x14ac:dyDescent="0.2">
      <c r="A719">
        <v>580</v>
      </c>
      <c r="B719">
        <v>569</v>
      </c>
      <c r="C719" t="s">
        <v>360</v>
      </c>
      <c r="D719" t="s">
        <v>740</v>
      </c>
      <c r="E719" t="s">
        <v>743</v>
      </c>
      <c r="F719" s="9">
        <v>91.43</v>
      </c>
      <c r="G719" s="15">
        <v>116</v>
      </c>
      <c r="H719" s="16">
        <v>16</v>
      </c>
      <c r="I719" s="17">
        <v>1.03</v>
      </c>
      <c r="J719" s="7">
        <v>1.1399999999999999</v>
      </c>
      <c r="K719" s="7">
        <v>1.04</v>
      </c>
      <c r="L719" s="14">
        <v>49.3</v>
      </c>
      <c r="M719" s="14">
        <v>50.6</v>
      </c>
      <c r="N719" s="14">
        <v>49.4</v>
      </c>
      <c r="O719" s="14">
        <v>50.61</v>
      </c>
      <c r="P719">
        <v>531</v>
      </c>
      <c r="Q719" s="16">
        <v>37744</v>
      </c>
      <c r="R719" s="16">
        <v>3617</v>
      </c>
      <c r="S719" s="16">
        <v>5766</v>
      </c>
      <c r="T719" s="16">
        <v>1227</v>
      </c>
      <c r="U719" s="16">
        <v>416</v>
      </c>
      <c r="V719" s="16">
        <v>899</v>
      </c>
      <c r="W719" s="16">
        <v>165</v>
      </c>
      <c r="X719" s="16">
        <v>10610</v>
      </c>
      <c r="Y719" s="16">
        <v>1481</v>
      </c>
      <c r="Z719" s="7">
        <v>1.03</v>
      </c>
      <c r="AA719" s="7">
        <v>1.1399999999999999</v>
      </c>
      <c r="AB719" s="16">
        <v>244599</v>
      </c>
      <c r="AC719" s="16">
        <v>77886</v>
      </c>
      <c r="AD719" s="16">
        <v>6048</v>
      </c>
      <c r="AE719" s="16">
        <v>3954</v>
      </c>
      <c r="AF719" s="16">
        <v>128765</v>
      </c>
      <c r="AG719" s="16">
        <v>87742</v>
      </c>
      <c r="AH719">
        <v>3</v>
      </c>
      <c r="AI719" t="s">
        <v>18</v>
      </c>
      <c r="AJ719">
        <v>5</v>
      </c>
      <c r="AK719">
        <v>3</v>
      </c>
      <c r="AL719">
        <v>5</v>
      </c>
    </row>
    <row r="720" spans="1:38" x14ac:dyDescent="0.2">
      <c r="A720">
        <v>581</v>
      </c>
      <c r="B720">
        <v>561</v>
      </c>
      <c r="C720" t="s">
        <v>154</v>
      </c>
      <c r="D720" t="s">
        <v>153</v>
      </c>
      <c r="E720" t="s">
        <v>100</v>
      </c>
      <c r="F720" s="9">
        <v>17.53</v>
      </c>
      <c r="G720" s="15">
        <v>116</v>
      </c>
      <c r="H720" s="16">
        <v>19</v>
      </c>
      <c r="I720" s="17">
        <v>1.03</v>
      </c>
      <c r="J720" s="7">
        <v>1.1299999999999999</v>
      </c>
      <c r="K720" s="7">
        <v>1.04</v>
      </c>
      <c r="L720" s="14">
        <v>59.6</v>
      </c>
      <c r="M720" s="14">
        <v>61.3</v>
      </c>
      <c r="N720" s="14">
        <v>59.5</v>
      </c>
      <c r="O720" s="14">
        <v>61.3</v>
      </c>
      <c r="P720">
        <v>80</v>
      </c>
      <c r="Q720" s="16">
        <v>8004</v>
      </c>
      <c r="R720" s="16">
        <v>677</v>
      </c>
      <c r="S720" s="16">
        <v>1160</v>
      </c>
      <c r="T720" s="16">
        <v>198</v>
      </c>
      <c r="U720" s="16">
        <v>94</v>
      </c>
      <c r="V720" s="16">
        <v>206</v>
      </c>
      <c r="W720" s="16">
        <v>31</v>
      </c>
      <c r="X720" s="16">
        <v>2035</v>
      </c>
      <c r="Y720" s="16">
        <v>330</v>
      </c>
      <c r="Z720" s="7">
        <v>1.03</v>
      </c>
      <c r="AA720" s="7">
        <v>1.1299999999999999</v>
      </c>
      <c r="AB720" s="16">
        <v>46295</v>
      </c>
      <c r="AC720" s="16">
        <v>15945</v>
      </c>
      <c r="AD720" s="16">
        <v>194</v>
      </c>
      <c r="AE720" s="16">
        <v>194</v>
      </c>
      <c r="AF720" s="16">
        <v>995</v>
      </c>
      <c r="AG720" s="16">
        <v>2073</v>
      </c>
      <c r="AH720">
        <v>3</v>
      </c>
      <c r="AI720" t="s">
        <v>18</v>
      </c>
      <c r="AK720">
        <v>4</v>
      </c>
      <c r="AL720">
        <v>6</v>
      </c>
    </row>
    <row r="721" spans="1:38" x14ac:dyDescent="0.2">
      <c r="A721">
        <v>582</v>
      </c>
      <c r="B721">
        <v>572</v>
      </c>
      <c r="C721" t="s">
        <v>437</v>
      </c>
      <c r="D721" t="s">
        <v>740</v>
      </c>
      <c r="E721" t="s">
        <v>741</v>
      </c>
      <c r="F721" s="9">
        <v>56.49</v>
      </c>
      <c r="G721" s="15">
        <v>115</v>
      </c>
      <c r="H721" s="16">
        <v>16</v>
      </c>
      <c r="I721" s="17">
        <v>1.04</v>
      </c>
      <c r="J721" s="7">
        <v>1.1599999999999999</v>
      </c>
      <c r="K721" s="7">
        <v>1.05</v>
      </c>
      <c r="L721" s="14">
        <v>55</v>
      </c>
      <c r="M721" s="14">
        <v>56.5</v>
      </c>
      <c r="N721" s="14">
        <v>55.7</v>
      </c>
      <c r="O721" s="14">
        <v>56.7</v>
      </c>
      <c r="P721">
        <v>529</v>
      </c>
      <c r="Q721" s="16">
        <v>17259</v>
      </c>
      <c r="R721" s="16">
        <v>1884</v>
      </c>
      <c r="S721" s="16">
        <v>4001</v>
      </c>
      <c r="T721" s="16">
        <v>586</v>
      </c>
      <c r="U721" s="16">
        <v>216</v>
      </c>
      <c r="V721" s="16">
        <v>603</v>
      </c>
      <c r="W721" s="16">
        <v>74</v>
      </c>
      <c r="X721" s="16">
        <v>6471</v>
      </c>
      <c r="Y721" s="16">
        <v>894</v>
      </c>
      <c r="Z721" s="7">
        <v>1.03</v>
      </c>
      <c r="AA721" s="7">
        <v>1.1399999999999999</v>
      </c>
      <c r="AB721" s="16">
        <v>145665</v>
      </c>
      <c r="AC721" s="16">
        <v>44845</v>
      </c>
      <c r="AD721" s="16">
        <v>2115</v>
      </c>
      <c r="AE721" s="16">
        <v>1359</v>
      </c>
      <c r="AF721" s="16">
        <v>44698</v>
      </c>
      <c r="AG721" s="16">
        <v>29891</v>
      </c>
      <c r="AH721">
        <v>3</v>
      </c>
      <c r="AI721" t="s">
        <v>18</v>
      </c>
      <c r="AK721">
        <v>5</v>
      </c>
      <c r="AL721">
        <v>10</v>
      </c>
    </row>
    <row r="722" spans="1:38" x14ac:dyDescent="0.2">
      <c r="A722">
        <v>583</v>
      </c>
      <c r="B722">
        <v>528</v>
      </c>
      <c r="C722" t="s">
        <v>664</v>
      </c>
      <c r="D722" t="s">
        <v>653</v>
      </c>
      <c r="E722" t="s">
        <v>663</v>
      </c>
      <c r="F722" s="9">
        <v>25.12</v>
      </c>
      <c r="G722" s="15">
        <v>106</v>
      </c>
      <c r="H722" s="16">
        <v>25</v>
      </c>
      <c r="I722" s="17">
        <v>1.02</v>
      </c>
      <c r="J722" s="7">
        <v>1.0900000000000001</v>
      </c>
      <c r="K722" s="7">
        <v>1.03</v>
      </c>
      <c r="L722" s="14">
        <v>61.3</v>
      </c>
      <c r="M722" s="14">
        <v>62.5</v>
      </c>
      <c r="N722" s="14">
        <v>61.5</v>
      </c>
      <c r="O722" s="14">
        <v>62.52</v>
      </c>
      <c r="P722">
        <v>472</v>
      </c>
      <c r="Q722" s="16">
        <v>13204</v>
      </c>
      <c r="R722" s="16">
        <v>653</v>
      </c>
      <c r="S722" s="16">
        <v>1243</v>
      </c>
      <c r="T722" s="16">
        <v>779</v>
      </c>
      <c r="U722" s="16">
        <v>129</v>
      </c>
      <c r="V722" s="16">
        <v>306</v>
      </c>
      <c r="W722" s="16">
        <v>184</v>
      </c>
      <c r="X722" s="16">
        <v>2674</v>
      </c>
      <c r="Y722" s="16">
        <v>620</v>
      </c>
      <c r="Z722" s="7">
        <v>1.02</v>
      </c>
      <c r="AA722" s="7">
        <v>1.1000000000000001</v>
      </c>
      <c r="AB722" s="16">
        <v>65996</v>
      </c>
      <c r="AC722" s="16">
        <v>29399</v>
      </c>
      <c r="AD722" s="16">
        <v>108</v>
      </c>
      <c r="AE722" s="16">
        <v>106</v>
      </c>
      <c r="AF722" s="16">
        <v>242</v>
      </c>
      <c r="AG722" s="16">
        <v>254</v>
      </c>
      <c r="AH722">
        <v>3</v>
      </c>
      <c r="AI722" t="s">
        <v>18</v>
      </c>
      <c r="AK722">
        <v>2</v>
      </c>
      <c r="AL722">
        <v>7</v>
      </c>
    </row>
    <row r="723" spans="1:38" x14ac:dyDescent="0.2">
      <c r="A723">
        <v>584</v>
      </c>
      <c r="B723">
        <v>513</v>
      </c>
      <c r="C723" t="s">
        <v>268</v>
      </c>
      <c r="D723" t="s">
        <v>302</v>
      </c>
      <c r="E723" t="s">
        <v>305</v>
      </c>
      <c r="F723" s="9">
        <v>7.44</v>
      </c>
      <c r="G723" s="15">
        <v>105</v>
      </c>
      <c r="H723" s="16">
        <v>28</v>
      </c>
      <c r="I723" s="17">
        <v>1.02</v>
      </c>
      <c r="J723" s="7">
        <v>1.1000000000000001</v>
      </c>
      <c r="K723" s="7">
        <v>1.03</v>
      </c>
      <c r="L723" s="14">
        <v>62.5</v>
      </c>
      <c r="M723" s="14">
        <v>63.8</v>
      </c>
      <c r="N723" s="14">
        <v>62.6</v>
      </c>
      <c r="O723" s="14">
        <v>63.81</v>
      </c>
      <c r="P723">
        <v>189</v>
      </c>
      <c r="Q723" s="16">
        <v>5138</v>
      </c>
      <c r="R723" s="16">
        <v>247</v>
      </c>
      <c r="S723" s="16">
        <v>379</v>
      </c>
      <c r="T723" s="16">
        <v>152</v>
      </c>
      <c r="U723" s="16">
        <v>55</v>
      </c>
      <c r="V723" s="16">
        <v>110</v>
      </c>
      <c r="W723" s="16">
        <v>46</v>
      </c>
      <c r="X723" s="16">
        <v>778</v>
      </c>
      <c r="Y723" s="16">
        <v>211</v>
      </c>
      <c r="Z723" s="7">
        <v>1.02</v>
      </c>
      <c r="AA723" s="7">
        <v>1.0900000000000001</v>
      </c>
      <c r="AB723" s="16">
        <v>20066</v>
      </c>
      <c r="AC723" s="16">
        <v>9973</v>
      </c>
      <c r="AD723" s="16">
        <v>20</v>
      </c>
      <c r="AE723" s="16">
        <v>20</v>
      </c>
      <c r="AF723" s="16">
        <v>48</v>
      </c>
      <c r="AG723" s="16">
        <v>51</v>
      </c>
      <c r="AH723">
        <v>3</v>
      </c>
      <c r="AI723" t="s">
        <v>18</v>
      </c>
      <c r="AK723">
        <v>4</v>
      </c>
      <c r="AL723">
        <v>6</v>
      </c>
    </row>
    <row r="724" spans="1:38" x14ac:dyDescent="0.2">
      <c r="A724">
        <v>585</v>
      </c>
      <c r="B724">
        <v>575</v>
      </c>
      <c r="C724" t="s">
        <v>154</v>
      </c>
      <c r="D724" t="s">
        <v>731</v>
      </c>
      <c r="E724" t="s">
        <v>564</v>
      </c>
      <c r="F724" s="9">
        <v>16</v>
      </c>
      <c r="G724" s="15">
        <v>104</v>
      </c>
      <c r="H724" s="16">
        <v>15</v>
      </c>
      <c r="I724" s="17">
        <v>1.01</v>
      </c>
      <c r="J724" s="7">
        <v>1.1100000000000001</v>
      </c>
      <c r="K724" s="7">
        <v>1.02</v>
      </c>
      <c r="L724" s="14">
        <v>61.6</v>
      </c>
      <c r="M724" s="14">
        <v>62.3</v>
      </c>
      <c r="N724" s="14">
        <v>62</v>
      </c>
      <c r="O724" s="14">
        <v>62.65</v>
      </c>
      <c r="P724">
        <v>523</v>
      </c>
      <c r="Q724" s="16">
        <v>6646</v>
      </c>
      <c r="R724" s="16">
        <v>262</v>
      </c>
      <c r="S724" s="16">
        <v>540</v>
      </c>
      <c r="T724" s="16">
        <v>857</v>
      </c>
      <c r="U724" s="16">
        <v>33</v>
      </c>
      <c r="V724" s="16">
        <v>82</v>
      </c>
      <c r="W724" s="16">
        <v>127</v>
      </c>
      <c r="X724" s="16">
        <v>1659</v>
      </c>
      <c r="Y724" s="16">
        <v>242</v>
      </c>
      <c r="Z724" s="7">
        <v>1.01</v>
      </c>
      <c r="AA724" s="7">
        <v>1.1000000000000001</v>
      </c>
      <c r="AB724" s="16">
        <v>37344</v>
      </c>
      <c r="AC724" s="16">
        <v>11870</v>
      </c>
      <c r="AD724" s="16">
        <v>350</v>
      </c>
      <c r="AE724" s="16">
        <v>233</v>
      </c>
      <c r="AF724" s="16">
        <v>6836</v>
      </c>
      <c r="AG724" s="16">
        <v>4540</v>
      </c>
      <c r="AH724">
        <v>3</v>
      </c>
      <c r="AI724" t="s">
        <v>18</v>
      </c>
      <c r="AK724">
        <v>4</v>
      </c>
      <c r="AL724">
        <v>6</v>
      </c>
    </row>
    <row r="725" spans="1:38" x14ac:dyDescent="0.2">
      <c r="A725">
        <v>586</v>
      </c>
      <c r="B725">
        <v>557</v>
      </c>
      <c r="C725" t="s">
        <v>268</v>
      </c>
      <c r="D725" t="s">
        <v>302</v>
      </c>
      <c r="E725" t="s">
        <v>306</v>
      </c>
      <c r="F725" s="9">
        <v>25.5</v>
      </c>
      <c r="G725" s="15">
        <v>103</v>
      </c>
      <c r="H725" s="16">
        <v>19</v>
      </c>
      <c r="I725" s="17">
        <v>1.02</v>
      </c>
      <c r="J725" s="7">
        <v>1.0900000000000001</v>
      </c>
      <c r="K725" s="7">
        <v>1.03</v>
      </c>
      <c r="L725" s="14">
        <v>61.6</v>
      </c>
      <c r="M725" s="14">
        <v>62.7</v>
      </c>
      <c r="N725" s="14">
        <v>62.1</v>
      </c>
      <c r="O725" s="14">
        <v>63.06</v>
      </c>
      <c r="P725">
        <v>190</v>
      </c>
      <c r="Q725" s="16">
        <v>16083</v>
      </c>
      <c r="R725" s="16">
        <v>754</v>
      </c>
      <c r="S725" s="16">
        <v>1329</v>
      </c>
      <c r="T725" s="16">
        <v>531</v>
      </c>
      <c r="U725" s="16">
        <v>117</v>
      </c>
      <c r="V725" s="16">
        <v>269</v>
      </c>
      <c r="W725" s="16">
        <v>103</v>
      </c>
      <c r="X725" s="16">
        <v>2615</v>
      </c>
      <c r="Y725" s="16">
        <v>489</v>
      </c>
      <c r="Z725" s="7">
        <v>1.02</v>
      </c>
      <c r="AA725" s="7">
        <v>1.08</v>
      </c>
      <c r="AB725" s="16">
        <v>61051</v>
      </c>
      <c r="AC725" s="16">
        <v>23191</v>
      </c>
      <c r="AD725" s="16">
        <v>84</v>
      </c>
      <c r="AE725" s="16">
        <v>83</v>
      </c>
      <c r="AF725" s="16">
        <v>226</v>
      </c>
      <c r="AG725" s="16">
        <v>215</v>
      </c>
      <c r="AH725">
        <v>3</v>
      </c>
      <c r="AI725" t="s">
        <v>18</v>
      </c>
      <c r="AK725">
        <v>4</v>
      </c>
      <c r="AL725">
        <v>6</v>
      </c>
    </row>
    <row r="726" spans="1:38" x14ac:dyDescent="0.2">
      <c r="A726">
        <v>587</v>
      </c>
      <c r="B726">
        <v>523</v>
      </c>
      <c r="C726" t="s">
        <v>664</v>
      </c>
      <c r="D726" t="s">
        <v>653</v>
      </c>
      <c r="E726" t="s">
        <v>309</v>
      </c>
      <c r="F726" s="9">
        <v>13.59</v>
      </c>
      <c r="G726" s="15">
        <v>102</v>
      </c>
      <c r="H726" s="16">
        <v>26</v>
      </c>
      <c r="I726" s="17">
        <v>1.03</v>
      </c>
      <c r="J726" s="7">
        <v>1.1000000000000001</v>
      </c>
      <c r="K726" s="7">
        <v>1.04</v>
      </c>
      <c r="L726" s="14">
        <v>62.1</v>
      </c>
      <c r="M726" s="14">
        <v>63.6</v>
      </c>
      <c r="N726" s="14">
        <v>62.1</v>
      </c>
      <c r="O726" s="14">
        <v>63.55</v>
      </c>
      <c r="P726">
        <v>473</v>
      </c>
      <c r="Q726" s="16">
        <v>6317</v>
      </c>
      <c r="R726" s="16">
        <v>361</v>
      </c>
      <c r="S726" s="16">
        <v>718</v>
      </c>
      <c r="T726" s="16">
        <v>310</v>
      </c>
      <c r="U726" s="16">
        <v>77</v>
      </c>
      <c r="V726" s="16">
        <v>196</v>
      </c>
      <c r="W726" s="16">
        <v>79</v>
      </c>
      <c r="X726" s="16">
        <v>1389</v>
      </c>
      <c r="Y726" s="16">
        <v>353</v>
      </c>
      <c r="Z726" s="7">
        <v>1.02</v>
      </c>
      <c r="AA726" s="7">
        <v>1.1000000000000001</v>
      </c>
      <c r="AB726" s="16">
        <v>35163</v>
      </c>
      <c r="AC726" s="16">
        <v>16695</v>
      </c>
      <c r="AD726" s="16">
        <v>47</v>
      </c>
      <c r="AE726" s="16">
        <v>47</v>
      </c>
      <c r="AF726" s="16">
        <v>0</v>
      </c>
      <c r="AG726" s="16">
        <v>0</v>
      </c>
      <c r="AH726">
        <v>3</v>
      </c>
      <c r="AI726" t="s">
        <v>18</v>
      </c>
      <c r="AK726">
        <v>2</v>
      </c>
      <c r="AL726">
        <v>7</v>
      </c>
    </row>
    <row r="727" spans="1:38" x14ac:dyDescent="0.2">
      <c r="A727">
        <v>588</v>
      </c>
      <c r="B727">
        <v>520</v>
      </c>
      <c r="C727" t="s">
        <v>57</v>
      </c>
      <c r="D727" t="s">
        <v>302</v>
      </c>
      <c r="E727" t="s">
        <v>304</v>
      </c>
      <c r="F727" s="9">
        <v>22.45</v>
      </c>
      <c r="G727" s="15">
        <v>102</v>
      </c>
      <c r="H727" s="16">
        <v>26</v>
      </c>
      <c r="I727" s="17">
        <v>1.02</v>
      </c>
      <c r="J727" s="7">
        <v>1.0900000000000001</v>
      </c>
      <c r="K727" s="7">
        <v>1.03</v>
      </c>
      <c r="L727" s="14">
        <v>60.9</v>
      </c>
      <c r="M727" s="14">
        <v>61.6</v>
      </c>
      <c r="N727" s="14">
        <v>61</v>
      </c>
      <c r="O727" s="14">
        <v>61.8</v>
      </c>
      <c r="P727">
        <v>188</v>
      </c>
      <c r="Q727" s="16">
        <v>14901</v>
      </c>
      <c r="R727" s="16">
        <v>578</v>
      </c>
      <c r="S727" s="16">
        <v>976</v>
      </c>
      <c r="T727" s="16">
        <v>729</v>
      </c>
      <c r="U727" s="16">
        <v>123</v>
      </c>
      <c r="V727" s="16">
        <v>277</v>
      </c>
      <c r="W727" s="16">
        <v>187</v>
      </c>
      <c r="X727" s="16">
        <v>2283</v>
      </c>
      <c r="Y727" s="16">
        <v>588</v>
      </c>
      <c r="Z727" s="7">
        <v>1.02</v>
      </c>
      <c r="AA727" s="7">
        <v>1.0900000000000001</v>
      </c>
      <c r="AB727" s="16">
        <v>57996</v>
      </c>
      <c r="AC727" s="16">
        <v>27801</v>
      </c>
      <c r="AD727" s="16">
        <v>67</v>
      </c>
      <c r="AE727" s="16">
        <v>66</v>
      </c>
      <c r="AF727" s="16">
        <v>43</v>
      </c>
      <c r="AG727" s="16">
        <v>39</v>
      </c>
      <c r="AH727">
        <v>3</v>
      </c>
      <c r="AI727" t="s">
        <v>18</v>
      </c>
      <c r="AK727">
        <v>4</v>
      </c>
      <c r="AL727">
        <v>6</v>
      </c>
    </row>
    <row r="728" spans="1:38" x14ac:dyDescent="0.2">
      <c r="A728">
        <v>589</v>
      </c>
      <c r="B728">
        <v>540</v>
      </c>
      <c r="C728" t="s">
        <v>243</v>
      </c>
      <c r="D728" t="s">
        <v>460</v>
      </c>
      <c r="E728" t="s">
        <v>497</v>
      </c>
      <c r="F728" s="9">
        <v>7.62</v>
      </c>
      <c r="G728" s="15">
        <v>98</v>
      </c>
      <c r="H728" s="16">
        <v>22</v>
      </c>
      <c r="I728" s="17">
        <v>1</v>
      </c>
      <c r="J728" s="7">
        <v>1.03</v>
      </c>
      <c r="K728" s="7">
        <v>1.01</v>
      </c>
      <c r="L728" s="14">
        <v>65</v>
      </c>
      <c r="M728" s="14">
        <v>65</v>
      </c>
      <c r="N728" s="14">
        <v>64.900000000000006</v>
      </c>
      <c r="O728" s="14">
        <v>64.97</v>
      </c>
      <c r="P728">
        <v>348</v>
      </c>
      <c r="Q728" s="16">
        <v>136130</v>
      </c>
      <c r="R728" s="16">
        <v>125</v>
      </c>
      <c r="S728" s="16">
        <v>372</v>
      </c>
      <c r="T728" s="16">
        <v>250</v>
      </c>
      <c r="U728" s="16">
        <v>21</v>
      </c>
      <c r="V728" s="16">
        <v>89</v>
      </c>
      <c r="W728" s="16">
        <v>61</v>
      </c>
      <c r="X728" s="16">
        <v>746</v>
      </c>
      <c r="Y728" s="16">
        <v>171</v>
      </c>
      <c r="Z728" s="7">
        <v>1</v>
      </c>
      <c r="AA728" s="7">
        <v>1.03</v>
      </c>
      <c r="AB728" s="16">
        <v>18535</v>
      </c>
      <c r="AC728" s="16">
        <v>8215</v>
      </c>
      <c r="AD728" s="16">
        <v>108</v>
      </c>
      <c r="AE728" s="16">
        <v>69</v>
      </c>
      <c r="AF728" s="16">
        <v>2182</v>
      </c>
      <c r="AG728" s="16">
        <v>1424</v>
      </c>
      <c r="AH728">
        <v>1</v>
      </c>
      <c r="AI728" t="s">
        <v>18</v>
      </c>
      <c r="AJ728">
        <v>1</v>
      </c>
      <c r="AK728">
        <v>1</v>
      </c>
      <c r="AL728">
        <v>1.9999999999999998</v>
      </c>
    </row>
    <row r="729" spans="1:38" x14ac:dyDescent="0.2">
      <c r="A729">
        <v>590</v>
      </c>
      <c r="B729">
        <v>631</v>
      </c>
      <c r="C729" t="s">
        <v>96</v>
      </c>
      <c r="D729" t="s">
        <v>567</v>
      </c>
      <c r="E729" t="s">
        <v>568</v>
      </c>
      <c r="F729" s="9">
        <v>32.89</v>
      </c>
      <c r="G729" s="15">
        <v>95</v>
      </c>
      <c r="H729" s="16">
        <v>2</v>
      </c>
      <c r="I729" s="17">
        <v>1.22</v>
      </c>
      <c r="J729" s="7">
        <v>1.53</v>
      </c>
      <c r="K729" s="7">
        <v>1.25</v>
      </c>
      <c r="L729" s="14">
        <v>28.8</v>
      </c>
      <c r="M729" s="14">
        <v>35.1</v>
      </c>
      <c r="N729" s="14">
        <v>29.3</v>
      </c>
      <c r="O729" s="14">
        <v>35.119999999999997</v>
      </c>
      <c r="P729">
        <v>404</v>
      </c>
      <c r="Q729" s="16">
        <v>43414</v>
      </c>
      <c r="R729" s="16">
        <v>934</v>
      </c>
      <c r="S729" s="16">
        <v>1559</v>
      </c>
      <c r="T729" s="16">
        <v>646</v>
      </c>
      <c r="U729" s="16">
        <v>14</v>
      </c>
      <c r="V729" s="16">
        <v>29</v>
      </c>
      <c r="W729" s="16">
        <v>11</v>
      </c>
      <c r="X729" s="16">
        <v>3139</v>
      </c>
      <c r="Y729" s="16">
        <v>54</v>
      </c>
      <c r="Z729" s="7">
        <v>1.2</v>
      </c>
      <c r="AA729" s="7">
        <v>1.53</v>
      </c>
      <c r="AB729" s="16">
        <v>60306</v>
      </c>
      <c r="AC729" s="16">
        <v>2769</v>
      </c>
      <c r="AD729" s="16">
        <v>1429</v>
      </c>
      <c r="AE729" s="16">
        <v>120</v>
      </c>
      <c r="AF729" s="16">
        <v>28262</v>
      </c>
      <c r="AG729" s="16">
        <v>2610</v>
      </c>
      <c r="AH729">
        <v>3</v>
      </c>
      <c r="AI729" t="s">
        <v>18</v>
      </c>
      <c r="AJ729">
        <v>4</v>
      </c>
      <c r="AK729">
        <v>2</v>
      </c>
      <c r="AL729">
        <v>3.9999999999999996</v>
      </c>
    </row>
    <row r="730" spans="1:38" x14ac:dyDescent="0.2">
      <c r="A730">
        <v>591</v>
      </c>
      <c r="B730">
        <v>545</v>
      </c>
      <c r="C730" t="s">
        <v>57</v>
      </c>
      <c r="D730" t="s">
        <v>427</v>
      </c>
      <c r="E730" t="s">
        <v>428</v>
      </c>
      <c r="F730" s="9">
        <v>26</v>
      </c>
      <c r="G730" s="15">
        <v>89</v>
      </c>
      <c r="H730" s="16">
        <v>22</v>
      </c>
      <c r="I730" s="17">
        <v>1.02</v>
      </c>
      <c r="J730" s="7">
        <v>1.1100000000000001</v>
      </c>
      <c r="K730" s="7">
        <v>1.03</v>
      </c>
      <c r="L730" s="14">
        <v>59.6</v>
      </c>
      <c r="M730" s="14">
        <v>60.3</v>
      </c>
      <c r="N730" s="14">
        <v>60.2</v>
      </c>
      <c r="O730" s="14">
        <v>60.9</v>
      </c>
      <c r="P730">
        <v>283</v>
      </c>
      <c r="Q730" s="16">
        <v>11499</v>
      </c>
      <c r="R730" s="16">
        <v>553</v>
      </c>
      <c r="S730" s="16">
        <v>1014</v>
      </c>
      <c r="T730" s="16">
        <v>760</v>
      </c>
      <c r="U730" s="16">
        <v>114</v>
      </c>
      <c r="V730" s="16">
        <v>275</v>
      </c>
      <c r="W730" s="16">
        <v>174</v>
      </c>
      <c r="X730" s="16">
        <v>2327</v>
      </c>
      <c r="Y730" s="16">
        <v>563</v>
      </c>
      <c r="Z730" s="7">
        <v>1.02</v>
      </c>
      <c r="AA730" s="7">
        <v>1.1100000000000001</v>
      </c>
      <c r="AB730" s="16">
        <v>58508</v>
      </c>
      <c r="AC730" s="16">
        <v>27023</v>
      </c>
      <c r="AD730" s="16">
        <v>297</v>
      </c>
      <c r="AE730" s="16">
        <v>259</v>
      </c>
      <c r="AF730" s="16">
        <v>2051</v>
      </c>
      <c r="AG730" s="16">
        <v>1397</v>
      </c>
      <c r="AH730">
        <v>3</v>
      </c>
      <c r="AI730" t="s">
        <v>18</v>
      </c>
      <c r="AK730">
        <v>4</v>
      </c>
      <c r="AL730">
        <v>6</v>
      </c>
    </row>
    <row r="731" spans="1:38" x14ac:dyDescent="0.2">
      <c r="A731">
        <v>592</v>
      </c>
      <c r="B731">
        <v>566</v>
      </c>
      <c r="C731" t="s">
        <v>664</v>
      </c>
      <c r="D731" t="s">
        <v>913</v>
      </c>
      <c r="E731" t="s">
        <v>915</v>
      </c>
      <c r="F731" s="9">
        <v>26.09</v>
      </c>
      <c r="G731" s="15">
        <v>89</v>
      </c>
      <c r="H731" s="16">
        <v>18</v>
      </c>
      <c r="I731" s="17">
        <v>1.01</v>
      </c>
      <c r="J731" s="7">
        <v>1.1000000000000001</v>
      </c>
      <c r="K731" s="7">
        <v>1.02</v>
      </c>
      <c r="L731" s="14">
        <v>61.9</v>
      </c>
      <c r="M731" s="14">
        <v>62.6</v>
      </c>
      <c r="N731" s="14">
        <v>62.1</v>
      </c>
      <c r="O731" s="14">
        <v>62.64</v>
      </c>
      <c r="P731">
        <v>655</v>
      </c>
      <c r="Q731" s="16">
        <v>12381</v>
      </c>
      <c r="R731" s="16">
        <v>477</v>
      </c>
      <c r="S731" s="16">
        <v>1216</v>
      </c>
      <c r="T731" s="16">
        <v>626</v>
      </c>
      <c r="U731" s="16">
        <v>74</v>
      </c>
      <c r="V731" s="16">
        <v>272</v>
      </c>
      <c r="W731" s="16">
        <v>125</v>
      </c>
      <c r="X731" s="16">
        <v>2319</v>
      </c>
      <c r="Y731" s="16">
        <v>471</v>
      </c>
      <c r="Z731" s="7">
        <v>1.01</v>
      </c>
      <c r="AA731" s="7">
        <v>1.1000000000000001</v>
      </c>
      <c r="AB731" s="16">
        <v>55609</v>
      </c>
      <c r="AC731" s="16">
        <v>22636</v>
      </c>
      <c r="AD731" s="16">
        <v>261</v>
      </c>
      <c r="AE731" s="16">
        <v>226</v>
      </c>
      <c r="AF731" s="16">
        <v>1823</v>
      </c>
      <c r="AG731" s="16">
        <v>1177</v>
      </c>
      <c r="AH731">
        <v>3</v>
      </c>
      <c r="AI731" t="s">
        <v>18</v>
      </c>
      <c r="AK731">
        <v>2</v>
      </c>
      <c r="AL731">
        <v>7</v>
      </c>
    </row>
    <row r="732" spans="1:38" x14ac:dyDescent="0.2">
      <c r="A732">
        <v>593</v>
      </c>
      <c r="B732">
        <v>600</v>
      </c>
      <c r="C732" t="s">
        <v>154</v>
      </c>
      <c r="D732" t="s">
        <v>427</v>
      </c>
      <c r="E732" t="s">
        <v>431</v>
      </c>
      <c r="F732" s="9">
        <v>25.94</v>
      </c>
      <c r="G732" s="15">
        <v>86</v>
      </c>
      <c r="H732" s="16">
        <v>9</v>
      </c>
      <c r="I732" s="17">
        <v>1.03</v>
      </c>
      <c r="J732" s="7">
        <v>1.1399999999999999</v>
      </c>
      <c r="K732" s="7">
        <v>1.05</v>
      </c>
      <c r="L732" s="14">
        <v>56.8</v>
      </c>
      <c r="M732" s="14">
        <v>58.3</v>
      </c>
      <c r="N732" s="14">
        <v>57.8</v>
      </c>
      <c r="O732" s="14">
        <v>59.21</v>
      </c>
      <c r="P732">
        <v>286</v>
      </c>
      <c r="Q732" s="16">
        <v>8518</v>
      </c>
      <c r="R732" s="16">
        <v>803</v>
      </c>
      <c r="S732" s="16">
        <v>1093</v>
      </c>
      <c r="T732" s="16">
        <v>327</v>
      </c>
      <c r="U732" s="16">
        <v>74</v>
      </c>
      <c r="V732" s="16">
        <v>123</v>
      </c>
      <c r="W732" s="16">
        <v>36</v>
      </c>
      <c r="X732" s="16">
        <v>2223</v>
      </c>
      <c r="Y732" s="16">
        <v>233</v>
      </c>
      <c r="Z732" s="7">
        <v>1.03</v>
      </c>
      <c r="AA732" s="7">
        <v>1.1299999999999999</v>
      </c>
      <c r="AB732" s="16">
        <v>47184</v>
      </c>
      <c r="AC732" s="16">
        <v>11431</v>
      </c>
      <c r="AD732" s="16">
        <v>386</v>
      </c>
      <c r="AE732" s="16">
        <v>221</v>
      </c>
      <c r="AF732" s="16">
        <v>6730</v>
      </c>
      <c r="AG732" s="16">
        <v>3550</v>
      </c>
      <c r="AH732">
        <v>3</v>
      </c>
      <c r="AI732" t="s">
        <v>18</v>
      </c>
      <c r="AK732">
        <v>4</v>
      </c>
      <c r="AL732">
        <v>6</v>
      </c>
    </row>
    <row r="733" spans="1:38" x14ac:dyDescent="0.2">
      <c r="A733">
        <v>594</v>
      </c>
      <c r="B733">
        <v>583</v>
      </c>
      <c r="C733" t="s">
        <v>181</v>
      </c>
      <c r="D733" t="s">
        <v>527</v>
      </c>
      <c r="E733" t="s">
        <v>531</v>
      </c>
      <c r="F733" s="9">
        <v>45.28</v>
      </c>
      <c r="G733" s="15">
        <v>84</v>
      </c>
      <c r="H733" s="16">
        <v>13</v>
      </c>
      <c r="I733" s="17">
        <v>1.01</v>
      </c>
      <c r="J733" s="7">
        <v>1.08</v>
      </c>
      <c r="K733" s="7">
        <v>1.02</v>
      </c>
      <c r="L733" s="14">
        <v>63.6</v>
      </c>
      <c r="M733" s="14">
        <v>64.3</v>
      </c>
      <c r="N733" s="14">
        <v>63.8</v>
      </c>
      <c r="O733" s="14">
        <v>64.459999999999994</v>
      </c>
      <c r="P733">
        <v>372</v>
      </c>
      <c r="Q733" s="16">
        <v>30482</v>
      </c>
      <c r="R733" s="16">
        <v>791</v>
      </c>
      <c r="S733" s="16">
        <v>1907</v>
      </c>
      <c r="T733" s="16">
        <v>1110</v>
      </c>
      <c r="U733" s="16">
        <v>108</v>
      </c>
      <c r="V733" s="16">
        <v>310</v>
      </c>
      <c r="W733" s="16">
        <v>185</v>
      </c>
      <c r="X733" s="16">
        <v>3808</v>
      </c>
      <c r="Y733" s="16">
        <v>604</v>
      </c>
      <c r="Z733" s="7">
        <v>1.01</v>
      </c>
      <c r="AA733" s="7">
        <v>1.07</v>
      </c>
      <c r="AB733" s="16">
        <v>85597</v>
      </c>
      <c r="AC733" s="16">
        <v>28524</v>
      </c>
      <c r="AD733" s="16">
        <v>48</v>
      </c>
      <c r="AE733" s="16">
        <v>48</v>
      </c>
      <c r="AF733" s="16">
        <v>0</v>
      </c>
      <c r="AG733" s="16">
        <v>0</v>
      </c>
      <c r="AH733">
        <v>3</v>
      </c>
      <c r="AI733" t="s">
        <v>18</v>
      </c>
      <c r="AK733">
        <v>2</v>
      </c>
      <c r="AL733">
        <v>7</v>
      </c>
    </row>
    <row r="734" spans="1:38" x14ac:dyDescent="0.2">
      <c r="A734">
        <v>595</v>
      </c>
      <c r="B734">
        <v>560</v>
      </c>
      <c r="C734" t="s">
        <v>396</v>
      </c>
      <c r="D734" t="s">
        <v>913</v>
      </c>
      <c r="E734" t="s">
        <v>914</v>
      </c>
      <c r="F734" s="9">
        <v>27.6</v>
      </c>
      <c r="G734" s="15">
        <v>82</v>
      </c>
      <c r="H734" s="16">
        <v>19</v>
      </c>
      <c r="I734" s="17">
        <v>1.02</v>
      </c>
      <c r="J734" s="7">
        <v>1.0900000000000001</v>
      </c>
      <c r="K734" s="7">
        <v>1.03</v>
      </c>
      <c r="L734" s="14">
        <v>60</v>
      </c>
      <c r="M734" s="14">
        <v>60.9</v>
      </c>
      <c r="N734" s="14">
        <v>61.6</v>
      </c>
      <c r="O734" s="14">
        <v>62.19</v>
      </c>
      <c r="P734">
        <v>654</v>
      </c>
      <c r="Q734" s="16">
        <v>12834</v>
      </c>
      <c r="R734" s="16">
        <v>585</v>
      </c>
      <c r="S734" s="16">
        <v>1000</v>
      </c>
      <c r="T734" s="16">
        <v>685</v>
      </c>
      <c r="U734" s="16">
        <v>102</v>
      </c>
      <c r="V734" s="16">
        <v>241</v>
      </c>
      <c r="W734" s="16">
        <v>178</v>
      </c>
      <c r="X734" s="16">
        <v>2270</v>
      </c>
      <c r="Y734" s="16">
        <v>522</v>
      </c>
      <c r="Z734" s="7">
        <v>1.01</v>
      </c>
      <c r="AA734" s="7">
        <v>1.08</v>
      </c>
      <c r="AB734" s="16">
        <v>56099</v>
      </c>
      <c r="AC734" s="16">
        <v>24858</v>
      </c>
      <c r="AD734" s="16">
        <v>194</v>
      </c>
      <c r="AE734" s="16">
        <v>146</v>
      </c>
      <c r="AF734" s="16">
        <v>1563</v>
      </c>
      <c r="AG734" s="16">
        <v>1001</v>
      </c>
      <c r="AH734">
        <v>3</v>
      </c>
      <c r="AI734" t="s">
        <v>18</v>
      </c>
      <c r="AK734">
        <v>2</v>
      </c>
      <c r="AL734">
        <v>7</v>
      </c>
    </row>
    <row r="735" spans="1:38" x14ac:dyDescent="0.2">
      <c r="A735">
        <v>596</v>
      </c>
      <c r="B735">
        <v>543</v>
      </c>
      <c r="C735" t="s">
        <v>268</v>
      </c>
      <c r="D735" t="s">
        <v>302</v>
      </c>
      <c r="E735" t="s">
        <v>309</v>
      </c>
      <c r="F735" s="9">
        <v>11.07</v>
      </c>
      <c r="G735" s="15">
        <v>82</v>
      </c>
      <c r="H735" s="16">
        <v>22</v>
      </c>
      <c r="I735" s="17">
        <v>1.03</v>
      </c>
      <c r="J735" s="7">
        <v>1.1100000000000001</v>
      </c>
      <c r="K735" s="7">
        <v>1.04</v>
      </c>
      <c r="L735" s="14">
        <v>62.3</v>
      </c>
      <c r="M735" s="14">
        <v>63.8</v>
      </c>
      <c r="N735" s="14">
        <v>62.2</v>
      </c>
      <c r="O735" s="14">
        <v>63.79</v>
      </c>
      <c r="P735">
        <v>192</v>
      </c>
      <c r="Q735" s="16">
        <v>4680</v>
      </c>
      <c r="R735" s="16">
        <v>307</v>
      </c>
      <c r="S735" s="16">
        <v>434</v>
      </c>
      <c r="T735" s="16">
        <v>165</v>
      </c>
      <c r="U735" s="16">
        <v>71</v>
      </c>
      <c r="V735" s="16">
        <v>129</v>
      </c>
      <c r="W735" s="16">
        <v>42</v>
      </c>
      <c r="X735" s="16">
        <v>906</v>
      </c>
      <c r="Y735" s="16">
        <v>242</v>
      </c>
      <c r="Z735" s="7">
        <v>1.03</v>
      </c>
      <c r="AA735" s="7">
        <v>1.1100000000000001</v>
      </c>
      <c r="AB735" s="16">
        <v>23280</v>
      </c>
      <c r="AC735" s="16">
        <v>11451</v>
      </c>
      <c r="AD735" s="16">
        <v>31</v>
      </c>
      <c r="AE735" s="16">
        <v>31</v>
      </c>
      <c r="AF735" s="16">
        <v>37</v>
      </c>
      <c r="AG735" s="16">
        <v>38</v>
      </c>
      <c r="AH735">
        <v>3</v>
      </c>
      <c r="AI735" t="s">
        <v>18</v>
      </c>
      <c r="AK735">
        <v>4</v>
      </c>
      <c r="AL735">
        <v>6</v>
      </c>
    </row>
    <row r="736" spans="1:38" x14ac:dyDescent="0.2">
      <c r="A736">
        <v>597</v>
      </c>
      <c r="B736">
        <v>589</v>
      </c>
      <c r="C736" t="s">
        <v>103</v>
      </c>
      <c r="D736" t="s">
        <v>767</v>
      </c>
      <c r="E736" t="s">
        <v>796</v>
      </c>
      <c r="F736" s="9">
        <v>47.76</v>
      </c>
      <c r="G736" s="15">
        <v>80</v>
      </c>
      <c r="H736" s="16">
        <v>12</v>
      </c>
      <c r="I736" s="17">
        <v>1.02</v>
      </c>
      <c r="J736" s="7">
        <v>1.1200000000000001</v>
      </c>
      <c r="K736" s="7">
        <v>1.03</v>
      </c>
      <c r="L736" s="14">
        <v>60.8</v>
      </c>
      <c r="M736" s="14">
        <v>61.8</v>
      </c>
      <c r="N736" s="14">
        <v>61.4</v>
      </c>
      <c r="O736" s="14">
        <v>62.37</v>
      </c>
      <c r="P736">
        <v>567</v>
      </c>
      <c r="Q736" s="16">
        <v>16549</v>
      </c>
      <c r="R736" s="16">
        <v>1048</v>
      </c>
      <c r="S736" s="16">
        <v>1550</v>
      </c>
      <c r="T736" s="16">
        <v>1229</v>
      </c>
      <c r="U736" s="16">
        <v>131</v>
      </c>
      <c r="V736" s="16">
        <v>275</v>
      </c>
      <c r="W736" s="16">
        <v>165</v>
      </c>
      <c r="X736" s="16">
        <v>3827</v>
      </c>
      <c r="Y736" s="16">
        <v>571</v>
      </c>
      <c r="Z736" s="7">
        <v>1.02</v>
      </c>
      <c r="AA736" s="7">
        <v>1.1100000000000001</v>
      </c>
      <c r="AB736" s="16">
        <v>85408</v>
      </c>
      <c r="AC736" s="16">
        <v>27181</v>
      </c>
      <c r="AD736" s="16">
        <v>275</v>
      </c>
      <c r="AE736" s="16">
        <v>156</v>
      </c>
      <c r="AF736" s="16">
        <v>1512</v>
      </c>
      <c r="AG736" s="16">
        <v>456</v>
      </c>
      <c r="AH736">
        <v>3</v>
      </c>
      <c r="AI736" t="s">
        <v>18</v>
      </c>
      <c r="AK736">
        <v>2</v>
      </c>
      <c r="AL736">
        <v>15</v>
      </c>
    </row>
    <row r="737" spans="1:38" x14ac:dyDescent="0.2">
      <c r="A737">
        <v>598</v>
      </c>
      <c r="B737">
        <v>599</v>
      </c>
      <c r="C737" t="s">
        <v>99</v>
      </c>
      <c r="D737" t="s">
        <v>906</v>
      </c>
      <c r="E737" t="s">
        <v>907</v>
      </c>
      <c r="F737" s="9">
        <v>59.02</v>
      </c>
      <c r="G737" s="15">
        <v>80</v>
      </c>
      <c r="H737" s="16">
        <v>9</v>
      </c>
      <c r="I737" s="17">
        <v>1.01</v>
      </c>
      <c r="J737" s="7">
        <v>1.0900000000000001</v>
      </c>
      <c r="K737" s="7">
        <v>1.02</v>
      </c>
      <c r="L737" s="14">
        <v>62</v>
      </c>
      <c r="M737" s="14">
        <v>60.4</v>
      </c>
      <c r="N737" s="14">
        <v>62</v>
      </c>
      <c r="O737" s="14">
        <v>60.43</v>
      </c>
      <c r="P737">
        <v>649</v>
      </c>
      <c r="Q737" s="16">
        <v>29967</v>
      </c>
      <c r="R737" s="16">
        <v>838</v>
      </c>
      <c r="S737" s="16">
        <v>2768</v>
      </c>
      <c r="T737" s="16">
        <v>1100</v>
      </c>
      <c r="U737" s="16">
        <v>77</v>
      </c>
      <c r="V737" s="16">
        <v>332</v>
      </c>
      <c r="W737" s="16">
        <v>126</v>
      </c>
      <c r="X737" s="16">
        <v>4707</v>
      </c>
      <c r="Y737" s="16">
        <v>535</v>
      </c>
      <c r="Z737" s="7">
        <v>1.01</v>
      </c>
      <c r="AA737" s="7">
        <v>1.0900000000000001</v>
      </c>
      <c r="AB737" s="16">
        <v>100801</v>
      </c>
      <c r="AC737" s="16">
        <v>26218</v>
      </c>
      <c r="AD737" s="16">
        <v>647</v>
      </c>
      <c r="AE737" s="16">
        <v>503</v>
      </c>
      <c r="AF737" s="16">
        <v>12211</v>
      </c>
      <c r="AG737" s="16">
        <v>10368</v>
      </c>
      <c r="AH737">
        <v>3</v>
      </c>
      <c r="AI737" t="s">
        <v>18</v>
      </c>
      <c r="AK737">
        <v>2</v>
      </c>
      <c r="AL737">
        <v>15</v>
      </c>
    </row>
    <row r="738" spans="1:38" x14ac:dyDescent="0.2">
      <c r="A738">
        <v>599</v>
      </c>
      <c r="B738">
        <v>602</v>
      </c>
      <c r="C738" t="s">
        <v>360</v>
      </c>
      <c r="D738" t="s">
        <v>630</v>
      </c>
      <c r="E738" t="s">
        <v>631</v>
      </c>
      <c r="F738" s="9">
        <v>33.840000000000003</v>
      </c>
      <c r="G738" s="15">
        <v>79</v>
      </c>
      <c r="H738" s="16">
        <v>8</v>
      </c>
      <c r="I738" s="17">
        <v>1.03</v>
      </c>
      <c r="J738" s="7">
        <v>1.1200000000000001</v>
      </c>
      <c r="K738" s="7">
        <v>1.04</v>
      </c>
      <c r="L738" s="14">
        <v>56.6</v>
      </c>
      <c r="M738" s="14">
        <v>58</v>
      </c>
      <c r="N738" s="14">
        <v>56.9</v>
      </c>
      <c r="O738" s="14">
        <v>58.18</v>
      </c>
      <c r="P738">
        <v>449</v>
      </c>
      <c r="Q738" s="16">
        <v>11888</v>
      </c>
      <c r="R738" s="16">
        <v>920</v>
      </c>
      <c r="S738" s="16">
        <v>1483</v>
      </c>
      <c r="T738" s="16">
        <v>269</v>
      </c>
      <c r="U738" s="16">
        <v>76</v>
      </c>
      <c r="V738" s="16">
        <v>163</v>
      </c>
      <c r="W738" s="16">
        <v>29</v>
      </c>
      <c r="X738" s="16">
        <v>2672</v>
      </c>
      <c r="Y738" s="16">
        <v>268</v>
      </c>
      <c r="Z738" s="7">
        <v>1.03</v>
      </c>
      <c r="AA738" s="7">
        <v>1.1100000000000001</v>
      </c>
      <c r="AB738" s="16">
        <v>56207</v>
      </c>
      <c r="AC738" s="16">
        <v>13264</v>
      </c>
      <c r="AD738" s="16">
        <v>393</v>
      </c>
      <c r="AE738" s="16">
        <v>329</v>
      </c>
      <c r="AF738" s="16">
        <v>7735</v>
      </c>
      <c r="AG738" s="16">
        <v>7109</v>
      </c>
      <c r="AH738">
        <v>3</v>
      </c>
      <c r="AI738" t="s">
        <v>18</v>
      </c>
      <c r="AK738">
        <v>5</v>
      </c>
      <c r="AL738">
        <v>9</v>
      </c>
    </row>
    <row r="739" spans="1:38" x14ac:dyDescent="0.2">
      <c r="A739">
        <v>600</v>
      </c>
      <c r="B739">
        <v>601</v>
      </c>
      <c r="C739" t="s">
        <v>99</v>
      </c>
      <c r="D739" t="s">
        <v>527</v>
      </c>
      <c r="E739" t="s">
        <v>528</v>
      </c>
      <c r="F739" s="9">
        <v>8.9</v>
      </c>
      <c r="G739" s="15">
        <v>77</v>
      </c>
      <c r="H739" s="16">
        <v>9</v>
      </c>
      <c r="I739" s="17">
        <v>1.04</v>
      </c>
      <c r="J739" s="7">
        <v>1.1299999999999999</v>
      </c>
      <c r="K739" s="7">
        <v>1.05</v>
      </c>
      <c r="L739" s="14">
        <v>58.8</v>
      </c>
      <c r="M739" s="14">
        <v>60.5</v>
      </c>
      <c r="N739" s="14">
        <v>58.7</v>
      </c>
      <c r="O739" s="14">
        <v>60.41</v>
      </c>
      <c r="P739">
        <v>369</v>
      </c>
      <c r="Q739" s="16">
        <v>1811</v>
      </c>
      <c r="R739" s="16">
        <v>181</v>
      </c>
      <c r="S739" s="16">
        <v>387</v>
      </c>
      <c r="T739" s="16">
        <v>115</v>
      </c>
      <c r="U739" s="16">
        <v>17</v>
      </c>
      <c r="V739" s="16">
        <v>47</v>
      </c>
      <c r="W739" s="16">
        <v>12</v>
      </c>
      <c r="X739" s="16">
        <v>683</v>
      </c>
      <c r="Y739" s="16">
        <v>77</v>
      </c>
      <c r="Z739" s="7">
        <v>1.04</v>
      </c>
      <c r="AA739" s="7">
        <v>1.1299999999999999</v>
      </c>
      <c r="AB739" s="16">
        <v>14589</v>
      </c>
      <c r="AC739" s="16">
        <v>3752</v>
      </c>
      <c r="AD739" s="16">
        <v>93</v>
      </c>
      <c r="AE739" s="16">
        <v>71</v>
      </c>
      <c r="AF739" s="16">
        <v>1615</v>
      </c>
      <c r="AG739" s="16">
        <v>1300</v>
      </c>
      <c r="AH739">
        <v>3</v>
      </c>
      <c r="AI739" t="s">
        <v>18</v>
      </c>
      <c r="AK739">
        <v>2</v>
      </c>
      <c r="AL739">
        <v>7</v>
      </c>
    </row>
    <row r="740" spans="1:38" x14ac:dyDescent="0.2">
      <c r="A740">
        <v>601</v>
      </c>
      <c r="B740">
        <v>585</v>
      </c>
      <c r="C740" t="s">
        <v>181</v>
      </c>
      <c r="D740" t="s">
        <v>645</v>
      </c>
      <c r="E740" t="s">
        <v>647</v>
      </c>
      <c r="F740" s="9">
        <v>31.69</v>
      </c>
      <c r="G740" s="15">
        <v>74</v>
      </c>
      <c r="H740" s="16">
        <v>13</v>
      </c>
      <c r="I740" s="17">
        <v>1.02</v>
      </c>
      <c r="J740" s="7">
        <v>1.1000000000000001</v>
      </c>
      <c r="K740" s="7">
        <v>1.03</v>
      </c>
      <c r="L740" s="14">
        <v>62.2</v>
      </c>
      <c r="M740" s="14">
        <v>63.3</v>
      </c>
      <c r="N740" s="14">
        <v>62.3</v>
      </c>
      <c r="O740" s="14">
        <v>63.28</v>
      </c>
      <c r="P740">
        <v>459</v>
      </c>
      <c r="Q740" s="16">
        <v>12043</v>
      </c>
      <c r="R740" s="16">
        <v>589</v>
      </c>
      <c r="S740" s="16">
        <v>1206</v>
      </c>
      <c r="T740" s="16">
        <v>550</v>
      </c>
      <c r="U740" s="16">
        <v>83</v>
      </c>
      <c r="V740" s="16">
        <v>225</v>
      </c>
      <c r="W740" s="16">
        <v>91</v>
      </c>
      <c r="X740" s="16">
        <v>2345</v>
      </c>
      <c r="Y740" s="16">
        <v>400</v>
      </c>
      <c r="Z740" s="7">
        <v>1.02</v>
      </c>
      <c r="AA740" s="7">
        <v>1.0900000000000001</v>
      </c>
      <c r="AB740" s="16">
        <v>53801</v>
      </c>
      <c r="AC740" s="16">
        <v>19156</v>
      </c>
      <c r="AD740" s="16">
        <v>169</v>
      </c>
      <c r="AE740" s="16">
        <v>168</v>
      </c>
      <c r="AF740" s="16">
        <v>297</v>
      </c>
      <c r="AG740" s="16">
        <v>350</v>
      </c>
      <c r="AH740">
        <v>3</v>
      </c>
      <c r="AI740" t="s">
        <v>18</v>
      </c>
      <c r="AK740">
        <v>4</v>
      </c>
      <c r="AL740">
        <v>6</v>
      </c>
    </row>
    <row r="741" spans="1:38" x14ac:dyDescent="0.2">
      <c r="A741">
        <v>602</v>
      </c>
      <c r="B741">
        <v>578</v>
      </c>
      <c r="C741" t="s">
        <v>57</v>
      </c>
      <c r="D741" t="s">
        <v>302</v>
      </c>
      <c r="E741" t="s">
        <v>303</v>
      </c>
      <c r="F741" s="9">
        <v>20.03</v>
      </c>
      <c r="G741" s="15">
        <v>72</v>
      </c>
      <c r="H741" s="16">
        <v>15</v>
      </c>
      <c r="I741" s="17">
        <v>1.01</v>
      </c>
      <c r="J741" s="7">
        <v>1.08</v>
      </c>
      <c r="K741" s="7">
        <v>1.02</v>
      </c>
      <c r="L741" s="14">
        <v>63.7</v>
      </c>
      <c r="M741" s="14">
        <v>64.400000000000006</v>
      </c>
      <c r="N741" s="14">
        <v>63.7</v>
      </c>
      <c r="O741" s="14">
        <v>64.42</v>
      </c>
      <c r="P741">
        <v>187</v>
      </c>
      <c r="Q741" s="16">
        <v>12917</v>
      </c>
      <c r="R741" s="16">
        <v>371</v>
      </c>
      <c r="S741" s="16">
        <v>748</v>
      </c>
      <c r="T741" s="16">
        <v>318</v>
      </c>
      <c r="U741" s="16">
        <v>61</v>
      </c>
      <c r="V741" s="16">
        <v>166</v>
      </c>
      <c r="W741" s="16">
        <v>71</v>
      </c>
      <c r="X741" s="16">
        <v>1437</v>
      </c>
      <c r="Y741" s="16">
        <v>297</v>
      </c>
      <c r="Z741" s="7">
        <v>1.01</v>
      </c>
      <c r="AA741" s="7">
        <v>1.08</v>
      </c>
      <c r="AB741" s="16">
        <v>34388</v>
      </c>
      <c r="AC741" s="16">
        <v>14097</v>
      </c>
      <c r="AD741" s="16">
        <v>44</v>
      </c>
      <c r="AE741" s="16">
        <v>44</v>
      </c>
      <c r="AF741" s="16">
        <v>81</v>
      </c>
      <c r="AG741" s="16">
        <v>81</v>
      </c>
      <c r="AH741">
        <v>3</v>
      </c>
      <c r="AI741" t="s">
        <v>18</v>
      </c>
      <c r="AK741">
        <v>4</v>
      </c>
      <c r="AL741">
        <v>6</v>
      </c>
    </row>
    <row r="742" spans="1:38" x14ac:dyDescent="0.2">
      <c r="A742">
        <v>603</v>
      </c>
      <c r="B742">
        <v>591</v>
      </c>
      <c r="C742" t="s">
        <v>96</v>
      </c>
      <c r="D742" t="s">
        <v>94</v>
      </c>
      <c r="E742" t="s">
        <v>95</v>
      </c>
      <c r="F742" s="9">
        <v>62.92</v>
      </c>
      <c r="G742" s="15">
        <v>71</v>
      </c>
      <c r="H742" s="16">
        <v>11</v>
      </c>
      <c r="I742" s="17">
        <v>1.01</v>
      </c>
      <c r="J742" s="7">
        <v>1.08</v>
      </c>
      <c r="K742" s="7">
        <v>1.02</v>
      </c>
      <c r="L742" s="14">
        <v>63.1</v>
      </c>
      <c r="M742" s="14">
        <v>63.8</v>
      </c>
      <c r="N742" s="14">
        <v>63.2</v>
      </c>
      <c r="O742" s="14">
        <v>63.88</v>
      </c>
      <c r="P742">
        <v>51</v>
      </c>
      <c r="Q742" s="16">
        <v>31612</v>
      </c>
      <c r="R742" s="16">
        <v>1008</v>
      </c>
      <c r="S742" s="16">
        <v>2324</v>
      </c>
      <c r="T742" s="16">
        <v>1148</v>
      </c>
      <c r="U742" s="16">
        <v>135</v>
      </c>
      <c r="V742" s="16">
        <v>395</v>
      </c>
      <c r="W742" s="16">
        <v>181</v>
      </c>
      <c r="X742" s="16">
        <v>4480</v>
      </c>
      <c r="Y742" s="16">
        <v>711</v>
      </c>
      <c r="Z742" s="7">
        <v>1.01</v>
      </c>
      <c r="AA742" s="7">
        <v>1.08</v>
      </c>
      <c r="AB742" s="16">
        <v>100931</v>
      </c>
      <c r="AC742" s="16">
        <v>33800</v>
      </c>
      <c r="AD742" s="16">
        <v>161</v>
      </c>
      <c r="AE742" s="16">
        <v>161</v>
      </c>
      <c r="AF742" s="16">
        <v>36</v>
      </c>
      <c r="AG742" s="16">
        <v>53</v>
      </c>
      <c r="AH742">
        <v>3</v>
      </c>
      <c r="AI742" t="s">
        <v>18</v>
      </c>
      <c r="AK742">
        <v>2</v>
      </c>
      <c r="AL742">
        <v>15</v>
      </c>
    </row>
    <row r="743" spans="1:38" x14ac:dyDescent="0.2">
      <c r="A743">
        <v>605</v>
      </c>
      <c r="B743">
        <v>549</v>
      </c>
      <c r="C743" t="s">
        <v>80</v>
      </c>
      <c r="D743" t="s">
        <v>527</v>
      </c>
      <c r="E743" t="s">
        <v>536</v>
      </c>
      <c r="F743" s="9">
        <v>27.22</v>
      </c>
      <c r="G743" s="15">
        <v>60</v>
      </c>
      <c r="H743" s="16">
        <v>21</v>
      </c>
      <c r="I743" s="17">
        <v>1</v>
      </c>
      <c r="J743" s="7">
        <v>1.05</v>
      </c>
      <c r="K743" s="7">
        <v>1.01</v>
      </c>
      <c r="L743" s="14">
        <v>64.099999999999994</v>
      </c>
      <c r="M743" s="14">
        <v>64.3</v>
      </c>
      <c r="N743" s="14">
        <v>64.099999999999994</v>
      </c>
      <c r="O743" s="14">
        <v>64.28</v>
      </c>
      <c r="P743">
        <v>377</v>
      </c>
      <c r="Q743" s="16">
        <v>22464</v>
      </c>
      <c r="R743" s="16">
        <v>259</v>
      </c>
      <c r="S743" s="16">
        <v>874</v>
      </c>
      <c r="T743" s="16">
        <v>507</v>
      </c>
      <c r="U743" s="16">
        <v>68</v>
      </c>
      <c r="V743" s="16">
        <v>340</v>
      </c>
      <c r="W743" s="16">
        <v>155</v>
      </c>
      <c r="X743" s="16">
        <v>1639</v>
      </c>
      <c r="Y743" s="16">
        <v>564</v>
      </c>
      <c r="Z743" s="7">
        <v>1.01</v>
      </c>
      <c r="AA743" s="7">
        <v>1.05</v>
      </c>
      <c r="AB743" s="16">
        <v>45925</v>
      </c>
      <c r="AC743" s="16">
        <v>26765</v>
      </c>
      <c r="AD743" s="16">
        <v>112</v>
      </c>
      <c r="AE743" s="16">
        <v>110</v>
      </c>
      <c r="AF743" s="16">
        <v>132</v>
      </c>
      <c r="AG743" s="16">
        <v>125</v>
      </c>
      <c r="AH743">
        <v>3</v>
      </c>
      <c r="AI743" t="s">
        <v>18</v>
      </c>
      <c r="AK743">
        <v>4</v>
      </c>
      <c r="AL743">
        <v>13</v>
      </c>
    </row>
    <row r="744" spans="1:38" x14ac:dyDescent="0.2">
      <c r="A744">
        <v>606</v>
      </c>
      <c r="B744">
        <v>598</v>
      </c>
      <c r="C744" t="s">
        <v>260</v>
      </c>
      <c r="D744" t="s">
        <v>550</v>
      </c>
      <c r="E744" t="s">
        <v>559</v>
      </c>
      <c r="F744" s="9">
        <v>4.4800000000000004</v>
      </c>
      <c r="G744" s="15">
        <v>60</v>
      </c>
      <c r="H744" s="16">
        <v>9</v>
      </c>
      <c r="I744" s="17">
        <v>1</v>
      </c>
      <c r="J744" s="7">
        <v>1.01</v>
      </c>
      <c r="K744" s="7">
        <v>1.01</v>
      </c>
      <c r="L744" s="14">
        <v>65</v>
      </c>
      <c r="M744" s="14">
        <v>65</v>
      </c>
      <c r="N744" s="14">
        <v>65</v>
      </c>
      <c r="O744" s="14">
        <v>64.98</v>
      </c>
      <c r="P744">
        <v>395</v>
      </c>
      <c r="Q744" s="16">
        <v>75394</v>
      </c>
      <c r="R744" s="16">
        <v>68</v>
      </c>
      <c r="S744" s="16">
        <v>119</v>
      </c>
      <c r="T744" s="16">
        <v>80</v>
      </c>
      <c r="U744" s="16">
        <v>7</v>
      </c>
      <c r="V744" s="16">
        <v>19</v>
      </c>
      <c r="W744" s="16">
        <v>15</v>
      </c>
      <c r="X744" s="16">
        <v>267</v>
      </c>
      <c r="Y744" s="16">
        <v>41</v>
      </c>
      <c r="Z744" s="7">
        <v>1</v>
      </c>
      <c r="AA744" s="7">
        <v>1.01</v>
      </c>
      <c r="AB744" s="16">
        <v>6018</v>
      </c>
      <c r="AC744" s="16">
        <v>1978</v>
      </c>
      <c r="AD744" s="16">
        <v>28</v>
      </c>
      <c r="AE744" s="16">
        <v>21</v>
      </c>
      <c r="AF744" s="16">
        <v>499</v>
      </c>
      <c r="AG744" s="16">
        <v>391</v>
      </c>
      <c r="AH744">
        <v>1</v>
      </c>
      <c r="AI744" t="s">
        <v>18</v>
      </c>
      <c r="AK744">
        <v>4</v>
      </c>
      <c r="AL744">
        <v>13</v>
      </c>
    </row>
    <row r="745" spans="1:38" x14ac:dyDescent="0.2">
      <c r="A745">
        <v>607</v>
      </c>
      <c r="B745">
        <v>603</v>
      </c>
      <c r="C745" t="s">
        <v>21</v>
      </c>
      <c r="D745" t="s">
        <v>460</v>
      </c>
      <c r="E745" t="s">
        <v>468</v>
      </c>
      <c r="F745" s="9">
        <v>7.32</v>
      </c>
      <c r="G745" s="15">
        <v>56</v>
      </c>
      <c r="H745" s="16">
        <v>8</v>
      </c>
      <c r="I745" s="17">
        <v>1</v>
      </c>
      <c r="J745" s="7">
        <v>1.18</v>
      </c>
      <c r="K745" s="7">
        <v>1.01</v>
      </c>
      <c r="L745" s="14">
        <v>65</v>
      </c>
      <c r="M745" s="14">
        <v>65</v>
      </c>
      <c r="N745" s="14">
        <v>65</v>
      </c>
      <c r="O745" s="14">
        <v>65</v>
      </c>
      <c r="P745">
        <v>316</v>
      </c>
      <c r="Q745" s="16">
        <v>125567</v>
      </c>
      <c r="R745" s="16">
        <v>2</v>
      </c>
      <c r="S745" s="16">
        <v>276</v>
      </c>
      <c r="T745" s="16">
        <v>132</v>
      </c>
      <c r="U745" s="16">
        <v>0</v>
      </c>
      <c r="V745" s="16">
        <v>36</v>
      </c>
      <c r="W745" s="16">
        <v>19</v>
      </c>
      <c r="X745" s="16">
        <v>410</v>
      </c>
      <c r="Y745" s="16">
        <v>55</v>
      </c>
      <c r="Z745" s="7">
        <v>1</v>
      </c>
      <c r="AA745" s="7">
        <v>1.18</v>
      </c>
      <c r="AB745" s="16">
        <v>8921</v>
      </c>
      <c r="AC745" s="16">
        <v>2606</v>
      </c>
      <c r="AD745" s="16">
        <v>2</v>
      </c>
      <c r="AE745" s="16">
        <v>2</v>
      </c>
      <c r="AF745" s="16">
        <v>0</v>
      </c>
      <c r="AG745" s="16">
        <v>0</v>
      </c>
      <c r="AH745">
        <v>1</v>
      </c>
      <c r="AI745" t="s">
        <v>18</v>
      </c>
      <c r="AK745">
        <v>3</v>
      </c>
      <c r="AL745">
        <v>11</v>
      </c>
    </row>
    <row r="746" spans="1:38" x14ac:dyDescent="0.2">
      <c r="A746">
        <v>608</v>
      </c>
      <c r="B746">
        <v>580</v>
      </c>
      <c r="C746" t="s">
        <v>181</v>
      </c>
      <c r="D746" t="s">
        <v>460</v>
      </c>
      <c r="E746" t="s">
        <v>503</v>
      </c>
      <c r="F746" s="9">
        <v>42.9</v>
      </c>
      <c r="G746" s="15">
        <v>56</v>
      </c>
      <c r="H746" s="16">
        <v>14</v>
      </c>
      <c r="I746" s="17">
        <v>1</v>
      </c>
      <c r="J746" s="7">
        <v>1.02</v>
      </c>
      <c r="K746" s="7">
        <v>1.01</v>
      </c>
      <c r="L746" s="14">
        <v>64.900000000000006</v>
      </c>
      <c r="M746" s="14">
        <v>65</v>
      </c>
      <c r="N746" s="14">
        <v>64.900000000000006</v>
      </c>
      <c r="O746" s="14">
        <v>64.989999999999995</v>
      </c>
      <c r="P746">
        <v>353</v>
      </c>
      <c r="Q746" s="16">
        <v>439984</v>
      </c>
      <c r="R746" s="16">
        <v>664</v>
      </c>
      <c r="S746" s="16">
        <v>1044</v>
      </c>
      <c r="T746" s="16">
        <v>675</v>
      </c>
      <c r="U746" s="16">
        <v>121</v>
      </c>
      <c r="V746" s="16">
        <v>293</v>
      </c>
      <c r="W746" s="16">
        <v>185</v>
      </c>
      <c r="X746" s="16">
        <v>2383</v>
      </c>
      <c r="Y746" s="16">
        <v>599</v>
      </c>
      <c r="Z746" s="7">
        <v>1</v>
      </c>
      <c r="AA746" s="7">
        <v>1.02</v>
      </c>
      <c r="AB746" s="16">
        <v>59982</v>
      </c>
      <c r="AC746" s="16">
        <v>28203</v>
      </c>
      <c r="AD746" s="16">
        <v>7</v>
      </c>
      <c r="AE746" s="16">
        <v>7</v>
      </c>
      <c r="AF746" s="16">
        <v>0</v>
      </c>
      <c r="AG746" s="16">
        <v>0</v>
      </c>
      <c r="AH746">
        <v>1</v>
      </c>
      <c r="AI746" t="s">
        <v>18</v>
      </c>
      <c r="AK746">
        <v>4</v>
      </c>
      <c r="AL746">
        <v>6</v>
      </c>
    </row>
    <row r="747" spans="1:38" x14ac:dyDescent="0.2">
      <c r="A747">
        <v>609</v>
      </c>
      <c r="B747">
        <v>628</v>
      </c>
      <c r="C747" t="s">
        <v>360</v>
      </c>
      <c r="D747" t="s">
        <v>904</v>
      </c>
      <c r="E747" t="s">
        <v>905</v>
      </c>
      <c r="F747" s="9">
        <v>17.05</v>
      </c>
      <c r="G747" s="15">
        <v>54</v>
      </c>
      <c r="H747" s="16">
        <v>2</v>
      </c>
      <c r="I747" s="17">
        <v>1.0900000000000001</v>
      </c>
      <c r="J747" s="7">
        <v>1.31</v>
      </c>
      <c r="K747" s="7">
        <v>1.1000000000000001</v>
      </c>
      <c r="L747" s="14">
        <v>38.9</v>
      </c>
      <c r="M747" s="14">
        <v>41.8</v>
      </c>
      <c r="N747" s="14">
        <v>40.200000000000003</v>
      </c>
      <c r="O747" s="14">
        <v>42.9</v>
      </c>
      <c r="P747">
        <v>648</v>
      </c>
      <c r="Q747" s="16">
        <v>18109</v>
      </c>
      <c r="R747" s="16">
        <v>239</v>
      </c>
      <c r="S747" s="16">
        <v>463</v>
      </c>
      <c r="T747" s="16">
        <v>226</v>
      </c>
      <c r="U747" s="16">
        <v>9</v>
      </c>
      <c r="V747" s="16">
        <v>19</v>
      </c>
      <c r="W747" s="16">
        <v>10</v>
      </c>
      <c r="X747" s="16">
        <v>928</v>
      </c>
      <c r="Y747" s="16">
        <v>37</v>
      </c>
      <c r="Z747" s="7">
        <v>1.07</v>
      </c>
      <c r="AA747" s="7">
        <v>1.29</v>
      </c>
      <c r="AB747" s="16">
        <v>18473</v>
      </c>
      <c r="AC747" s="16">
        <v>1896</v>
      </c>
      <c r="AD747" s="16">
        <v>436</v>
      </c>
      <c r="AE747" s="16">
        <v>78</v>
      </c>
      <c r="AF747" s="16">
        <v>8724</v>
      </c>
      <c r="AG747" s="16">
        <v>1723</v>
      </c>
      <c r="AH747">
        <v>3</v>
      </c>
      <c r="AI747" t="s">
        <v>18</v>
      </c>
      <c r="AK747">
        <v>3</v>
      </c>
      <c r="AL747">
        <v>9</v>
      </c>
    </row>
    <row r="748" spans="1:38" x14ac:dyDescent="0.2">
      <c r="A748">
        <v>610</v>
      </c>
      <c r="B748">
        <v>607</v>
      </c>
      <c r="C748" t="s">
        <v>96</v>
      </c>
      <c r="D748" t="s">
        <v>190</v>
      </c>
      <c r="E748" t="s">
        <v>202</v>
      </c>
      <c r="F748" s="9">
        <v>5</v>
      </c>
      <c r="G748" s="15">
        <v>53</v>
      </c>
      <c r="H748" s="16">
        <v>6</v>
      </c>
      <c r="I748" s="17">
        <v>1</v>
      </c>
      <c r="J748" s="7">
        <v>1.06</v>
      </c>
      <c r="K748" s="7">
        <v>1.01</v>
      </c>
      <c r="L748" s="14">
        <v>65</v>
      </c>
      <c r="M748" s="14">
        <v>65</v>
      </c>
      <c r="N748" s="14">
        <v>65</v>
      </c>
      <c r="O748" s="14">
        <v>65</v>
      </c>
      <c r="P748">
        <v>112</v>
      </c>
      <c r="Q748" s="16">
        <v>180000</v>
      </c>
      <c r="R748" s="16">
        <v>0</v>
      </c>
      <c r="S748" s="16">
        <v>180</v>
      </c>
      <c r="T748" s="16">
        <v>83</v>
      </c>
      <c r="U748" s="16">
        <v>0</v>
      </c>
      <c r="V748" s="16">
        <v>21</v>
      </c>
      <c r="W748" s="16">
        <v>11</v>
      </c>
      <c r="X748" s="16">
        <v>263</v>
      </c>
      <c r="Y748" s="16">
        <v>32</v>
      </c>
      <c r="Z748" s="7">
        <v>1</v>
      </c>
      <c r="AA748" s="7">
        <v>1.06</v>
      </c>
      <c r="AB748" s="16">
        <v>5626</v>
      </c>
      <c r="AC748" s="16">
        <v>1513</v>
      </c>
      <c r="AD748" s="16">
        <v>1</v>
      </c>
      <c r="AE748" s="16">
        <v>1</v>
      </c>
      <c r="AF748" s="16">
        <v>0</v>
      </c>
      <c r="AG748" s="16">
        <v>0</v>
      </c>
      <c r="AH748">
        <v>1</v>
      </c>
      <c r="AI748" t="s">
        <v>18</v>
      </c>
      <c r="AJ748">
        <v>4</v>
      </c>
      <c r="AK748">
        <v>2</v>
      </c>
      <c r="AL748">
        <v>3.9999999999999996</v>
      </c>
    </row>
    <row r="749" spans="1:38" x14ac:dyDescent="0.2">
      <c r="A749">
        <v>611</v>
      </c>
      <c r="B749">
        <v>581</v>
      </c>
      <c r="C749" t="s">
        <v>154</v>
      </c>
      <c r="D749" t="s">
        <v>550</v>
      </c>
      <c r="E749" t="s">
        <v>100</v>
      </c>
      <c r="F749" s="9">
        <v>3.86</v>
      </c>
      <c r="G749" s="15">
        <v>48</v>
      </c>
      <c r="H749" s="16">
        <v>14</v>
      </c>
      <c r="I749" s="17">
        <v>1</v>
      </c>
      <c r="J749" s="7">
        <v>1.05</v>
      </c>
      <c r="K749" s="7">
        <v>1.01</v>
      </c>
      <c r="L749" s="14">
        <v>65</v>
      </c>
      <c r="M749" s="14">
        <v>65</v>
      </c>
      <c r="N749" s="14">
        <v>64.900000000000006</v>
      </c>
      <c r="O749" s="14">
        <v>65</v>
      </c>
      <c r="P749">
        <v>402</v>
      </c>
      <c r="Q749" s="16">
        <v>29707</v>
      </c>
      <c r="R749" s="16">
        <v>55</v>
      </c>
      <c r="S749" s="16">
        <v>70</v>
      </c>
      <c r="T749" s="16">
        <v>60</v>
      </c>
      <c r="U749" s="16">
        <v>11</v>
      </c>
      <c r="V749" s="16">
        <v>22</v>
      </c>
      <c r="W749" s="16">
        <v>21</v>
      </c>
      <c r="X749" s="16">
        <v>185</v>
      </c>
      <c r="Y749" s="16">
        <v>53</v>
      </c>
      <c r="Z749" s="7">
        <v>1</v>
      </c>
      <c r="AA749" s="7">
        <v>1.05</v>
      </c>
      <c r="AB749" s="16">
        <v>4868</v>
      </c>
      <c r="AC749" s="16">
        <v>2519</v>
      </c>
      <c r="AD749" s="16">
        <v>0</v>
      </c>
      <c r="AE749" s="16">
        <v>0</v>
      </c>
      <c r="AF749" s="16">
        <v>0</v>
      </c>
      <c r="AG749" s="16">
        <v>0</v>
      </c>
      <c r="AH749">
        <v>1</v>
      </c>
      <c r="AI749" t="s">
        <v>18</v>
      </c>
      <c r="AK749">
        <v>4</v>
      </c>
      <c r="AL749">
        <v>6</v>
      </c>
    </row>
    <row r="750" spans="1:38" x14ac:dyDescent="0.2">
      <c r="A750">
        <v>613</v>
      </c>
      <c r="B750">
        <v>611</v>
      </c>
      <c r="C750" t="s">
        <v>396</v>
      </c>
      <c r="D750" t="s">
        <v>628</v>
      </c>
      <c r="E750" t="s">
        <v>629</v>
      </c>
      <c r="F750" s="9">
        <v>34.35</v>
      </c>
      <c r="G750" s="15">
        <v>39</v>
      </c>
      <c r="H750" s="16">
        <v>6</v>
      </c>
      <c r="I750" s="17">
        <v>1.02</v>
      </c>
      <c r="J750" s="7">
        <v>1.0900000000000001</v>
      </c>
      <c r="K750" s="7">
        <v>1.03</v>
      </c>
      <c r="L750" s="14">
        <v>61.7</v>
      </c>
      <c r="M750" s="14">
        <v>62.6</v>
      </c>
      <c r="N750" s="14">
        <v>62.6</v>
      </c>
      <c r="O750" s="14">
        <v>63.29</v>
      </c>
      <c r="P750">
        <v>448</v>
      </c>
      <c r="Q750" s="16">
        <v>6712</v>
      </c>
      <c r="R750" s="16">
        <v>335</v>
      </c>
      <c r="S750" s="16">
        <v>817</v>
      </c>
      <c r="T750" s="16">
        <v>188</v>
      </c>
      <c r="U750" s="16">
        <v>42</v>
      </c>
      <c r="V750" s="16">
        <v>130</v>
      </c>
      <c r="W750" s="16">
        <v>28</v>
      </c>
      <c r="X750" s="16">
        <v>1340</v>
      </c>
      <c r="Y750" s="16">
        <v>200</v>
      </c>
      <c r="Z750" s="7">
        <v>1.01</v>
      </c>
      <c r="AA750" s="7">
        <v>1.0900000000000001</v>
      </c>
      <c r="AB750" s="16">
        <v>30594</v>
      </c>
      <c r="AC750" s="16">
        <v>10006</v>
      </c>
      <c r="AD750" s="16">
        <v>436</v>
      </c>
      <c r="AE750" s="16">
        <v>283</v>
      </c>
      <c r="AF750" s="16">
        <v>8815</v>
      </c>
      <c r="AG750" s="16">
        <v>5824</v>
      </c>
      <c r="AH750">
        <v>3</v>
      </c>
      <c r="AI750" t="s">
        <v>18</v>
      </c>
      <c r="AK750">
        <v>2</v>
      </c>
      <c r="AL750">
        <v>7</v>
      </c>
    </row>
    <row r="751" spans="1:38" x14ac:dyDescent="0.2">
      <c r="A751">
        <v>614</v>
      </c>
      <c r="B751">
        <v>604</v>
      </c>
      <c r="C751" t="s">
        <v>103</v>
      </c>
      <c r="D751" t="s">
        <v>767</v>
      </c>
      <c r="E751" t="s">
        <v>794</v>
      </c>
      <c r="F751" s="9">
        <v>32.35</v>
      </c>
      <c r="G751" s="15">
        <v>34</v>
      </c>
      <c r="H751" s="16">
        <v>7</v>
      </c>
      <c r="I751" s="17">
        <v>1.02</v>
      </c>
      <c r="J751" s="7">
        <v>1.0900000000000001</v>
      </c>
      <c r="K751" s="7">
        <v>1.03</v>
      </c>
      <c r="L751" s="14">
        <v>62.1</v>
      </c>
      <c r="M751" s="14">
        <v>62.7</v>
      </c>
      <c r="N751" s="14">
        <v>62.3</v>
      </c>
      <c r="O751" s="14">
        <v>62.81</v>
      </c>
      <c r="P751">
        <v>565</v>
      </c>
      <c r="Q751" s="16">
        <v>8047</v>
      </c>
      <c r="R751" s="16">
        <v>299</v>
      </c>
      <c r="S751" s="16">
        <v>643</v>
      </c>
      <c r="T751" s="16">
        <v>149</v>
      </c>
      <c r="U751" s="16">
        <v>51</v>
      </c>
      <c r="V751" s="16">
        <v>144</v>
      </c>
      <c r="W751" s="16">
        <v>30</v>
      </c>
      <c r="X751" s="16">
        <v>1091</v>
      </c>
      <c r="Y751" s="16">
        <v>225</v>
      </c>
      <c r="Z751" s="7">
        <v>1.01</v>
      </c>
      <c r="AA751" s="7">
        <v>1.0900000000000001</v>
      </c>
      <c r="AB751" s="16">
        <v>26212</v>
      </c>
      <c r="AC751" s="16">
        <v>10779</v>
      </c>
      <c r="AD751" s="16">
        <v>103</v>
      </c>
      <c r="AE751" s="16">
        <v>100</v>
      </c>
      <c r="AF751" s="16">
        <v>263</v>
      </c>
      <c r="AG751" s="16">
        <v>221</v>
      </c>
      <c r="AH751">
        <v>3</v>
      </c>
      <c r="AI751" t="s">
        <v>18</v>
      </c>
      <c r="AK751">
        <v>2</v>
      </c>
      <c r="AL751">
        <v>15</v>
      </c>
    </row>
    <row r="752" spans="1:38" x14ac:dyDescent="0.2">
      <c r="A752">
        <v>615</v>
      </c>
      <c r="B752">
        <v>606</v>
      </c>
      <c r="C752" t="s">
        <v>103</v>
      </c>
      <c r="D752" t="s">
        <v>767</v>
      </c>
      <c r="E752" t="s">
        <v>795</v>
      </c>
      <c r="F752" s="9">
        <v>33.6</v>
      </c>
      <c r="G752" s="15">
        <v>32</v>
      </c>
      <c r="H752" s="16">
        <v>7</v>
      </c>
      <c r="I752" s="17">
        <v>1.03</v>
      </c>
      <c r="J752" s="7">
        <v>1.1499999999999999</v>
      </c>
      <c r="K752" s="7">
        <v>1.04</v>
      </c>
      <c r="L752" s="14">
        <v>60.3</v>
      </c>
      <c r="M752" s="14">
        <v>61.8</v>
      </c>
      <c r="N752" s="14">
        <v>60.1</v>
      </c>
      <c r="O752" s="14">
        <v>61.88</v>
      </c>
      <c r="P752">
        <v>566</v>
      </c>
      <c r="Q752" s="16">
        <v>4795</v>
      </c>
      <c r="R752" s="16">
        <v>375</v>
      </c>
      <c r="S752" s="16">
        <v>573</v>
      </c>
      <c r="T752" s="16">
        <v>111</v>
      </c>
      <c r="U752" s="16">
        <v>72</v>
      </c>
      <c r="V752" s="16">
        <v>134</v>
      </c>
      <c r="W752" s="16">
        <v>21</v>
      </c>
      <c r="X752" s="16">
        <v>1058</v>
      </c>
      <c r="Y752" s="16">
        <v>227</v>
      </c>
      <c r="Z752" s="7">
        <v>1.04</v>
      </c>
      <c r="AA752" s="7">
        <v>1.1499999999999999</v>
      </c>
      <c r="AB752" s="16">
        <v>25656</v>
      </c>
      <c r="AC752" s="16">
        <v>10848</v>
      </c>
      <c r="AD752" s="16">
        <v>79</v>
      </c>
      <c r="AE752" s="16">
        <v>79</v>
      </c>
      <c r="AF752" s="16">
        <v>224</v>
      </c>
      <c r="AG752" s="16">
        <v>276</v>
      </c>
      <c r="AH752">
        <v>3</v>
      </c>
      <c r="AI752" t="s">
        <v>18</v>
      </c>
      <c r="AK752">
        <v>2</v>
      </c>
      <c r="AL752">
        <v>15</v>
      </c>
    </row>
    <row r="753" spans="1:38" x14ac:dyDescent="0.2">
      <c r="A753">
        <v>616</v>
      </c>
      <c r="B753">
        <v>619</v>
      </c>
      <c r="C753" t="s">
        <v>80</v>
      </c>
      <c r="D753" t="s">
        <v>550</v>
      </c>
      <c r="E753" t="s">
        <v>553</v>
      </c>
      <c r="F753" s="9">
        <v>7.12</v>
      </c>
      <c r="G753" s="15">
        <v>27</v>
      </c>
      <c r="H753" s="16">
        <v>4</v>
      </c>
      <c r="I753" s="17">
        <v>1</v>
      </c>
      <c r="J753" s="7">
        <v>1.05</v>
      </c>
      <c r="K753" s="7">
        <v>1.01</v>
      </c>
      <c r="L753" s="14">
        <v>65</v>
      </c>
      <c r="M753" s="14">
        <v>65</v>
      </c>
      <c r="N753" s="14">
        <v>65</v>
      </c>
      <c r="O753" s="14">
        <v>64.989999999999995</v>
      </c>
      <c r="P753">
        <v>389</v>
      </c>
      <c r="Q753" s="16">
        <v>231288</v>
      </c>
      <c r="R753" s="16">
        <v>37</v>
      </c>
      <c r="S753" s="16">
        <v>104</v>
      </c>
      <c r="T753" s="16">
        <v>49</v>
      </c>
      <c r="U753" s="16">
        <v>4</v>
      </c>
      <c r="V753" s="16">
        <v>14</v>
      </c>
      <c r="W753" s="16">
        <v>8</v>
      </c>
      <c r="X753" s="16">
        <v>190</v>
      </c>
      <c r="Y753" s="16">
        <v>26</v>
      </c>
      <c r="Z753" s="7">
        <v>1</v>
      </c>
      <c r="AA753" s="7">
        <v>1.05</v>
      </c>
      <c r="AB753" s="16">
        <v>4418</v>
      </c>
      <c r="AC753" s="16">
        <v>1332</v>
      </c>
      <c r="AD753" s="16">
        <v>138</v>
      </c>
      <c r="AE753" s="16">
        <v>63</v>
      </c>
      <c r="AF753" s="16">
        <v>2863</v>
      </c>
      <c r="AG753" s="16">
        <v>1392</v>
      </c>
      <c r="AH753">
        <v>1</v>
      </c>
      <c r="AI753" t="s">
        <v>18</v>
      </c>
      <c r="AJ753">
        <v>1</v>
      </c>
      <c r="AK753">
        <v>4</v>
      </c>
      <c r="AL753">
        <v>1.9999999999999998</v>
      </c>
    </row>
    <row r="754" spans="1:38" x14ac:dyDescent="0.2">
      <c r="A754">
        <v>617</v>
      </c>
      <c r="B754">
        <v>618</v>
      </c>
      <c r="C754" t="s">
        <v>80</v>
      </c>
      <c r="D754" t="s">
        <v>190</v>
      </c>
      <c r="E754" t="s">
        <v>232</v>
      </c>
      <c r="F754" s="9">
        <v>21</v>
      </c>
      <c r="G754" s="15">
        <v>22</v>
      </c>
      <c r="H754" s="16">
        <v>4</v>
      </c>
      <c r="I754" s="17">
        <v>1</v>
      </c>
      <c r="J754" s="7">
        <v>1.05</v>
      </c>
      <c r="K754" s="7">
        <v>1.01</v>
      </c>
      <c r="L754" s="14">
        <v>65</v>
      </c>
      <c r="M754" s="14">
        <v>65</v>
      </c>
      <c r="N754" s="14">
        <v>65</v>
      </c>
      <c r="O754" s="14">
        <v>65</v>
      </c>
      <c r="P754">
        <v>141</v>
      </c>
      <c r="Q754" s="16">
        <v>514809</v>
      </c>
      <c r="R754" s="16">
        <v>12</v>
      </c>
      <c r="S754" s="16">
        <v>245</v>
      </c>
      <c r="T754" s="16">
        <v>209</v>
      </c>
      <c r="U754" s="16">
        <v>1</v>
      </c>
      <c r="V754" s="16">
        <v>40</v>
      </c>
      <c r="W754" s="16">
        <v>41</v>
      </c>
      <c r="X754" s="16">
        <v>466</v>
      </c>
      <c r="Y754" s="16">
        <v>83</v>
      </c>
      <c r="Z754" s="7">
        <v>1</v>
      </c>
      <c r="AA754" s="7">
        <v>1.05</v>
      </c>
      <c r="AB754" s="16">
        <v>10719</v>
      </c>
      <c r="AC754" s="16">
        <v>3887</v>
      </c>
      <c r="AD754" s="16">
        <v>0</v>
      </c>
      <c r="AE754" s="16">
        <v>0</v>
      </c>
      <c r="AF754" s="16">
        <v>0</v>
      </c>
      <c r="AG754" s="16">
        <v>0</v>
      </c>
      <c r="AH754">
        <v>1</v>
      </c>
      <c r="AI754" t="s">
        <v>18</v>
      </c>
      <c r="AK754">
        <v>4</v>
      </c>
      <c r="AL754">
        <v>13</v>
      </c>
    </row>
    <row r="755" spans="1:38" x14ac:dyDescent="0.2">
      <c r="A755">
        <v>619</v>
      </c>
      <c r="B755">
        <v>614</v>
      </c>
      <c r="C755" t="s">
        <v>243</v>
      </c>
      <c r="D755" t="s">
        <v>460</v>
      </c>
      <c r="E755" t="s">
        <v>498</v>
      </c>
      <c r="F755" s="9">
        <v>15.85</v>
      </c>
      <c r="G755" s="15">
        <v>20</v>
      </c>
      <c r="H755" s="16">
        <v>5</v>
      </c>
      <c r="I755" s="17">
        <v>1</v>
      </c>
      <c r="J755" s="7">
        <v>1.02</v>
      </c>
      <c r="K755" s="7">
        <v>1.01</v>
      </c>
      <c r="L755" s="14">
        <v>65</v>
      </c>
      <c r="M755" s="14">
        <v>65</v>
      </c>
      <c r="N755" s="14">
        <v>65</v>
      </c>
      <c r="O755" s="14">
        <v>65</v>
      </c>
      <c r="P755">
        <v>349</v>
      </c>
      <c r="Q755" s="16">
        <v>212808</v>
      </c>
      <c r="R755" s="16">
        <v>66</v>
      </c>
      <c r="S755" s="16">
        <v>135</v>
      </c>
      <c r="T755" s="16">
        <v>119</v>
      </c>
      <c r="U755" s="16">
        <v>12</v>
      </c>
      <c r="V755" s="16">
        <v>35</v>
      </c>
      <c r="W755" s="16">
        <v>34</v>
      </c>
      <c r="X755" s="16">
        <v>320</v>
      </c>
      <c r="Y755" s="16">
        <v>81</v>
      </c>
      <c r="Z755" s="7">
        <v>1</v>
      </c>
      <c r="AA755" s="7">
        <v>1.02</v>
      </c>
      <c r="AB755" s="16">
        <v>8100</v>
      </c>
      <c r="AC755" s="16">
        <v>3831</v>
      </c>
      <c r="AD755" s="16">
        <v>10</v>
      </c>
      <c r="AE755" s="16">
        <v>3</v>
      </c>
      <c r="AF755" s="16">
        <v>181</v>
      </c>
      <c r="AG755" s="16">
        <v>54</v>
      </c>
      <c r="AH755">
        <v>3</v>
      </c>
      <c r="AI755" t="s">
        <v>18</v>
      </c>
      <c r="AK755">
        <v>1</v>
      </c>
      <c r="AL755">
        <v>1.9999999999999998</v>
      </c>
    </row>
    <row r="756" spans="1:38" x14ac:dyDescent="0.2">
      <c r="A756">
        <v>620</v>
      </c>
      <c r="B756">
        <v>609</v>
      </c>
      <c r="C756" t="s">
        <v>103</v>
      </c>
      <c r="D756" t="s">
        <v>190</v>
      </c>
      <c r="E756" t="s">
        <v>195</v>
      </c>
      <c r="F756" s="9">
        <v>14.9</v>
      </c>
      <c r="G756" s="15">
        <v>20</v>
      </c>
      <c r="H756" s="16">
        <v>6</v>
      </c>
      <c r="I756" s="17">
        <v>1</v>
      </c>
      <c r="J756" s="7">
        <v>1.03</v>
      </c>
      <c r="K756" s="7">
        <v>1.01</v>
      </c>
      <c r="L756" s="14">
        <v>65</v>
      </c>
      <c r="M756" s="14">
        <v>65</v>
      </c>
      <c r="N756" s="14">
        <v>65</v>
      </c>
      <c r="O756" s="14">
        <v>64.989999999999995</v>
      </c>
      <c r="P756">
        <v>107</v>
      </c>
      <c r="Q756" s="16">
        <v>163884</v>
      </c>
      <c r="R756" s="16">
        <v>41</v>
      </c>
      <c r="S756" s="16">
        <v>141</v>
      </c>
      <c r="T756" s="16">
        <v>111</v>
      </c>
      <c r="U756" s="16">
        <v>6</v>
      </c>
      <c r="V756" s="16">
        <v>50</v>
      </c>
      <c r="W756" s="16">
        <v>37</v>
      </c>
      <c r="X756" s="16">
        <v>293</v>
      </c>
      <c r="Y756" s="16">
        <v>94</v>
      </c>
      <c r="Z756" s="7">
        <v>1</v>
      </c>
      <c r="AA756" s="7">
        <v>1.03</v>
      </c>
      <c r="AB756" s="16">
        <v>8018</v>
      </c>
      <c r="AC756" s="16">
        <v>4457</v>
      </c>
      <c r="AD756" s="16">
        <v>31</v>
      </c>
      <c r="AE756" s="16">
        <v>22</v>
      </c>
      <c r="AF756" s="16">
        <v>638</v>
      </c>
      <c r="AG756" s="16">
        <v>465</v>
      </c>
      <c r="AH756">
        <v>1</v>
      </c>
      <c r="AI756" t="s">
        <v>18</v>
      </c>
      <c r="AK756">
        <v>2</v>
      </c>
      <c r="AL756">
        <v>15</v>
      </c>
    </row>
    <row r="757" spans="1:38" x14ac:dyDescent="0.2">
      <c r="A757">
        <v>621</v>
      </c>
      <c r="B757">
        <v>620</v>
      </c>
      <c r="C757" t="s">
        <v>103</v>
      </c>
      <c r="D757" t="s">
        <v>918</v>
      </c>
      <c r="E757" t="s">
        <v>587</v>
      </c>
      <c r="F757" s="9">
        <v>12.63</v>
      </c>
      <c r="G757" s="15">
        <v>19</v>
      </c>
      <c r="H757" s="16">
        <v>4</v>
      </c>
      <c r="I757" s="17">
        <v>1.01</v>
      </c>
      <c r="J757" s="7">
        <v>1.08</v>
      </c>
      <c r="K757" s="7">
        <v>1.02</v>
      </c>
      <c r="L757" s="14">
        <v>59.1</v>
      </c>
      <c r="M757" s="14">
        <v>59.2</v>
      </c>
      <c r="N757" s="14">
        <v>58.7</v>
      </c>
      <c r="O757" s="14">
        <v>58.69</v>
      </c>
      <c r="P757">
        <v>662</v>
      </c>
      <c r="Q757" s="16">
        <v>1634</v>
      </c>
      <c r="R757" s="16">
        <v>59</v>
      </c>
      <c r="S757" s="16">
        <v>166</v>
      </c>
      <c r="T757" s="16">
        <v>19</v>
      </c>
      <c r="U757" s="16">
        <v>9</v>
      </c>
      <c r="V757" s="16">
        <v>32</v>
      </c>
      <c r="W757" s="16">
        <v>4</v>
      </c>
      <c r="X757" s="16">
        <v>243</v>
      </c>
      <c r="Y757" s="16">
        <v>44</v>
      </c>
      <c r="Z757" s="7">
        <v>1.01</v>
      </c>
      <c r="AA757" s="7">
        <v>1.0900000000000001</v>
      </c>
      <c r="AB757" s="16">
        <v>5784</v>
      </c>
      <c r="AC757" s="16">
        <v>2218</v>
      </c>
      <c r="AD757" s="16">
        <v>73</v>
      </c>
      <c r="AE757" s="16">
        <v>64</v>
      </c>
      <c r="AF757" s="16">
        <v>1485</v>
      </c>
      <c r="AG757" s="16">
        <v>1383</v>
      </c>
      <c r="AH757">
        <v>3</v>
      </c>
      <c r="AI757" t="s">
        <v>18</v>
      </c>
      <c r="AK757">
        <v>2</v>
      </c>
      <c r="AL757">
        <v>15</v>
      </c>
    </row>
    <row r="758" spans="1:38" x14ac:dyDescent="0.2">
      <c r="A758">
        <v>622</v>
      </c>
      <c r="B758">
        <v>623</v>
      </c>
      <c r="C758" t="s">
        <v>691</v>
      </c>
      <c r="D758" t="s">
        <v>689</v>
      </c>
      <c r="E758" t="s">
        <v>690</v>
      </c>
      <c r="F758" s="9">
        <v>32.35</v>
      </c>
      <c r="G758" s="15">
        <v>15</v>
      </c>
      <c r="H758" s="16">
        <v>3</v>
      </c>
      <c r="I758" s="17">
        <v>1.01</v>
      </c>
      <c r="J758" s="7">
        <v>1.0900000000000001</v>
      </c>
      <c r="K758" s="7">
        <v>1.02</v>
      </c>
      <c r="L758" s="14">
        <v>63.4</v>
      </c>
      <c r="M758" s="14">
        <v>64.099999999999994</v>
      </c>
      <c r="N758" s="14">
        <v>63.3</v>
      </c>
      <c r="O758" s="14">
        <v>64.06</v>
      </c>
      <c r="P758">
        <v>491</v>
      </c>
      <c r="Q758" s="16">
        <v>4047</v>
      </c>
      <c r="R758" s="16">
        <v>155</v>
      </c>
      <c r="S758" s="16">
        <v>252</v>
      </c>
      <c r="T758" s="16">
        <v>83</v>
      </c>
      <c r="U758" s="16">
        <v>27</v>
      </c>
      <c r="V758" s="16">
        <v>50</v>
      </c>
      <c r="W758" s="16">
        <v>16</v>
      </c>
      <c r="X758" s="16">
        <v>490</v>
      </c>
      <c r="Y758" s="16">
        <v>93</v>
      </c>
      <c r="Z758" s="7">
        <v>1.01</v>
      </c>
      <c r="AA758" s="7">
        <v>1.0900000000000001</v>
      </c>
      <c r="AB758" s="16">
        <v>11614</v>
      </c>
      <c r="AC758" s="16">
        <v>4533</v>
      </c>
      <c r="AD758" s="16">
        <v>79</v>
      </c>
      <c r="AE758" s="16">
        <v>70</v>
      </c>
      <c r="AF758" s="16">
        <v>1163</v>
      </c>
      <c r="AG758" s="16">
        <v>1055</v>
      </c>
      <c r="AH758">
        <v>3</v>
      </c>
      <c r="AI758" t="s">
        <v>18</v>
      </c>
      <c r="AK758">
        <v>2</v>
      </c>
      <c r="AL758">
        <v>7</v>
      </c>
    </row>
    <row r="759" spans="1:38" x14ac:dyDescent="0.2">
      <c r="A759">
        <v>623</v>
      </c>
      <c r="B759">
        <v>621</v>
      </c>
      <c r="C759" t="s">
        <v>80</v>
      </c>
      <c r="D759" t="s">
        <v>550</v>
      </c>
      <c r="E759" t="s">
        <v>554</v>
      </c>
      <c r="F759" s="9">
        <v>6.25</v>
      </c>
      <c r="G759" s="15">
        <v>15</v>
      </c>
      <c r="H759" s="16">
        <v>3</v>
      </c>
      <c r="I759" s="17">
        <v>1</v>
      </c>
      <c r="J759" s="7">
        <v>1.1100000000000001</v>
      </c>
      <c r="K759" s="7">
        <v>1.01</v>
      </c>
      <c r="L759" s="14">
        <v>65</v>
      </c>
      <c r="M759" s="14">
        <v>65</v>
      </c>
      <c r="N759" s="14">
        <v>65</v>
      </c>
      <c r="O759" s="14">
        <v>65</v>
      </c>
      <c r="P759">
        <v>390</v>
      </c>
      <c r="Q759" s="16">
        <v>143681</v>
      </c>
      <c r="R759" s="16">
        <v>3</v>
      </c>
      <c r="S759" s="16">
        <v>29</v>
      </c>
      <c r="T759" s="16">
        <v>60</v>
      </c>
      <c r="U759" s="16">
        <v>0</v>
      </c>
      <c r="V759" s="16">
        <v>7</v>
      </c>
      <c r="W759" s="16">
        <v>14</v>
      </c>
      <c r="X759" s="16">
        <v>92</v>
      </c>
      <c r="Y759" s="16">
        <v>21</v>
      </c>
      <c r="Z759" s="7">
        <v>1</v>
      </c>
      <c r="AA759" s="7">
        <v>1.1100000000000001</v>
      </c>
      <c r="AB759" s="16">
        <v>2240</v>
      </c>
      <c r="AC759" s="16">
        <v>978</v>
      </c>
      <c r="AD759" s="16">
        <v>0</v>
      </c>
      <c r="AE759" s="16">
        <v>0</v>
      </c>
      <c r="AF759" s="16">
        <v>0</v>
      </c>
      <c r="AG759" s="16">
        <v>0</v>
      </c>
      <c r="AH759">
        <v>1</v>
      </c>
      <c r="AI759" t="s">
        <v>18</v>
      </c>
      <c r="AJ759">
        <v>1</v>
      </c>
      <c r="AK759">
        <v>4</v>
      </c>
      <c r="AL759">
        <v>1.9999999999999998</v>
      </c>
    </row>
    <row r="760" spans="1:38" x14ac:dyDescent="0.2">
      <c r="A760">
        <v>624</v>
      </c>
      <c r="B760">
        <v>622</v>
      </c>
      <c r="C760" t="s">
        <v>243</v>
      </c>
      <c r="D760" t="s">
        <v>460</v>
      </c>
      <c r="E760" t="s">
        <v>495</v>
      </c>
      <c r="F760" s="9">
        <v>3.05</v>
      </c>
      <c r="G760" s="15">
        <v>13</v>
      </c>
      <c r="H760" s="16">
        <v>3</v>
      </c>
      <c r="I760" s="17">
        <v>1</v>
      </c>
      <c r="J760" s="7">
        <v>1.04</v>
      </c>
      <c r="K760" s="7">
        <v>1.01</v>
      </c>
      <c r="L760" s="14">
        <v>65</v>
      </c>
      <c r="M760" s="14">
        <v>65</v>
      </c>
      <c r="N760" s="14">
        <v>65</v>
      </c>
      <c r="O760" s="14">
        <v>65</v>
      </c>
      <c r="P760">
        <v>346</v>
      </c>
      <c r="Q760" s="16">
        <v>73272</v>
      </c>
      <c r="R760" s="16">
        <v>0</v>
      </c>
      <c r="S760" s="16">
        <v>12</v>
      </c>
      <c r="T760" s="16">
        <v>27</v>
      </c>
      <c r="U760" s="16">
        <v>0</v>
      </c>
      <c r="V760" s="16">
        <v>3</v>
      </c>
      <c r="W760" s="16">
        <v>6</v>
      </c>
      <c r="X760" s="16">
        <v>40</v>
      </c>
      <c r="Y760" s="16">
        <v>9</v>
      </c>
      <c r="Z760" s="7">
        <v>1</v>
      </c>
      <c r="AA760" s="7">
        <v>1.04</v>
      </c>
      <c r="AB760" s="16">
        <v>963</v>
      </c>
      <c r="AC760" s="16">
        <v>417</v>
      </c>
      <c r="AD760" s="16">
        <v>0</v>
      </c>
      <c r="AE760" s="16">
        <v>0</v>
      </c>
      <c r="AF760" s="16">
        <v>0</v>
      </c>
      <c r="AG760" s="16">
        <v>0</v>
      </c>
      <c r="AH760">
        <v>1</v>
      </c>
      <c r="AI760" t="s">
        <v>18</v>
      </c>
      <c r="AJ760">
        <v>1</v>
      </c>
      <c r="AK760">
        <v>1</v>
      </c>
      <c r="AL760">
        <v>1.9999999999999998</v>
      </c>
    </row>
    <row r="761" spans="1:38" x14ac:dyDescent="0.2">
      <c r="A761">
        <v>625</v>
      </c>
      <c r="B761">
        <v>615</v>
      </c>
      <c r="C761" t="s">
        <v>154</v>
      </c>
      <c r="D761" t="s">
        <v>550</v>
      </c>
      <c r="E761" t="s">
        <v>63</v>
      </c>
      <c r="F761" s="9">
        <v>15.3</v>
      </c>
      <c r="G761" s="15">
        <v>13</v>
      </c>
      <c r="H761" s="16">
        <v>5</v>
      </c>
      <c r="I761" s="17">
        <v>1</v>
      </c>
      <c r="J761" s="7">
        <v>1.02</v>
      </c>
      <c r="K761" s="7">
        <v>1.01</v>
      </c>
      <c r="L761" s="14">
        <v>65</v>
      </c>
      <c r="M761" s="14">
        <v>65</v>
      </c>
      <c r="N761" s="14">
        <v>65</v>
      </c>
      <c r="O761" s="14">
        <v>65</v>
      </c>
      <c r="P761">
        <v>401</v>
      </c>
      <c r="Q761" s="16">
        <v>113936</v>
      </c>
      <c r="R761" s="16">
        <v>33</v>
      </c>
      <c r="S761" s="16">
        <v>79</v>
      </c>
      <c r="T761" s="16">
        <v>82</v>
      </c>
      <c r="U761" s="16">
        <v>7</v>
      </c>
      <c r="V761" s="16">
        <v>29</v>
      </c>
      <c r="W761" s="16">
        <v>34</v>
      </c>
      <c r="X761" s="16">
        <v>195</v>
      </c>
      <c r="Y761" s="16">
        <v>70</v>
      </c>
      <c r="Z761" s="7">
        <v>1</v>
      </c>
      <c r="AA761" s="7">
        <v>1.02</v>
      </c>
      <c r="AB761" s="16">
        <v>5504</v>
      </c>
      <c r="AC761" s="16">
        <v>3279</v>
      </c>
      <c r="AD761" s="16">
        <v>0</v>
      </c>
      <c r="AE761" s="16">
        <v>0</v>
      </c>
      <c r="AF761" s="16">
        <v>0</v>
      </c>
      <c r="AG761" s="16">
        <v>0</v>
      </c>
      <c r="AH761">
        <v>1</v>
      </c>
      <c r="AI761" t="s">
        <v>18</v>
      </c>
      <c r="AK761">
        <v>4</v>
      </c>
      <c r="AL761">
        <v>6</v>
      </c>
    </row>
    <row r="762" spans="1:38" x14ac:dyDescent="0.2">
      <c r="A762">
        <v>626</v>
      </c>
      <c r="B762">
        <v>617</v>
      </c>
      <c r="C762" t="s">
        <v>154</v>
      </c>
      <c r="D762" t="s">
        <v>550</v>
      </c>
      <c r="E762" t="s">
        <v>564</v>
      </c>
      <c r="F762" s="9">
        <v>16.02</v>
      </c>
      <c r="G762" s="15">
        <v>12</v>
      </c>
      <c r="H762" s="16">
        <v>4</v>
      </c>
      <c r="I762" s="17">
        <v>1</v>
      </c>
      <c r="J762" s="7">
        <v>1.02</v>
      </c>
      <c r="K762" s="7">
        <v>1.01</v>
      </c>
      <c r="L762" s="14">
        <v>65</v>
      </c>
      <c r="M762" s="14">
        <v>65</v>
      </c>
      <c r="N762" s="14">
        <v>65</v>
      </c>
      <c r="O762" s="14">
        <v>64.989999999999995</v>
      </c>
      <c r="P762">
        <v>400</v>
      </c>
      <c r="Q762" s="16">
        <v>110552</v>
      </c>
      <c r="R762" s="16">
        <v>44</v>
      </c>
      <c r="S762" s="16">
        <v>80</v>
      </c>
      <c r="T762" s="16">
        <v>74</v>
      </c>
      <c r="U762" s="16">
        <v>9</v>
      </c>
      <c r="V762" s="16">
        <v>25</v>
      </c>
      <c r="W762" s="16">
        <v>29</v>
      </c>
      <c r="X762" s="16">
        <v>198</v>
      </c>
      <c r="Y762" s="16">
        <v>63</v>
      </c>
      <c r="Z762" s="7">
        <v>1</v>
      </c>
      <c r="AA762" s="7">
        <v>1.02</v>
      </c>
      <c r="AB762" s="16">
        <v>5425</v>
      </c>
      <c r="AC762" s="16">
        <v>2992</v>
      </c>
      <c r="AD762" s="16">
        <v>20</v>
      </c>
      <c r="AE762" s="16">
        <v>7</v>
      </c>
      <c r="AF762" s="16">
        <v>379</v>
      </c>
      <c r="AG762" s="16">
        <v>147</v>
      </c>
      <c r="AH762">
        <v>1</v>
      </c>
      <c r="AI762" t="s">
        <v>18</v>
      </c>
      <c r="AK762">
        <v>4</v>
      </c>
      <c r="AL762">
        <v>6</v>
      </c>
    </row>
    <row r="763" spans="1:38" x14ac:dyDescent="0.2">
      <c r="A763">
        <v>627</v>
      </c>
      <c r="B763">
        <v>634</v>
      </c>
      <c r="C763" t="s">
        <v>174</v>
      </c>
      <c r="D763" t="s">
        <v>160</v>
      </c>
      <c r="E763" t="s">
        <v>173</v>
      </c>
      <c r="F763" s="9">
        <v>17.75</v>
      </c>
      <c r="G763" s="15">
        <v>10</v>
      </c>
      <c r="H763" s="16">
        <v>1</v>
      </c>
      <c r="I763" s="17">
        <v>1.06</v>
      </c>
      <c r="J763" s="7">
        <v>1.22</v>
      </c>
      <c r="K763" s="7">
        <v>1.07</v>
      </c>
      <c r="L763" s="14">
        <v>41</v>
      </c>
      <c r="M763" s="14">
        <v>43</v>
      </c>
      <c r="N763" s="14">
        <v>40.9</v>
      </c>
      <c r="O763" s="14">
        <v>42.98</v>
      </c>
      <c r="P763">
        <v>92</v>
      </c>
      <c r="Q763" s="16">
        <v>416</v>
      </c>
      <c r="R763" s="16">
        <v>85</v>
      </c>
      <c r="S763" s="16">
        <v>65</v>
      </c>
      <c r="T763" s="16">
        <v>36</v>
      </c>
      <c r="U763" s="16">
        <v>5</v>
      </c>
      <c r="V763" s="16">
        <v>6</v>
      </c>
      <c r="W763" s="16">
        <v>3</v>
      </c>
      <c r="X763" s="16">
        <v>186</v>
      </c>
      <c r="Y763" s="16">
        <v>14</v>
      </c>
      <c r="Z763" s="7">
        <v>1.06</v>
      </c>
      <c r="AA763" s="7">
        <v>1.22</v>
      </c>
      <c r="AB763" s="16">
        <v>3862</v>
      </c>
      <c r="AC763" s="16">
        <v>713</v>
      </c>
      <c r="AD763" s="16">
        <v>71</v>
      </c>
      <c r="AE763" s="16">
        <v>31</v>
      </c>
      <c r="AF763" s="16">
        <v>1478</v>
      </c>
      <c r="AG763" s="16">
        <v>686</v>
      </c>
      <c r="AH763">
        <v>3</v>
      </c>
      <c r="AI763" t="s">
        <v>18</v>
      </c>
      <c r="AK763">
        <v>4</v>
      </c>
      <c r="AL763">
        <v>6</v>
      </c>
    </row>
    <row r="764" spans="1:38" x14ac:dyDescent="0.2">
      <c r="A764">
        <v>628</v>
      </c>
      <c r="B764">
        <v>627</v>
      </c>
      <c r="C764" t="s">
        <v>80</v>
      </c>
      <c r="D764" t="s">
        <v>550</v>
      </c>
      <c r="E764" t="s">
        <v>555</v>
      </c>
      <c r="F764" s="9">
        <v>7.49</v>
      </c>
      <c r="G764" s="15">
        <v>9</v>
      </c>
      <c r="H764" s="16">
        <v>2</v>
      </c>
      <c r="I764" s="17">
        <v>1</v>
      </c>
      <c r="J764" s="7">
        <v>1.05</v>
      </c>
      <c r="K764" s="7">
        <v>1.01</v>
      </c>
      <c r="L764" s="14">
        <v>65</v>
      </c>
      <c r="M764" s="14">
        <v>65</v>
      </c>
      <c r="N764" s="14">
        <v>65</v>
      </c>
      <c r="O764" s="14">
        <v>65</v>
      </c>
      <c r="P764">
        <v>391</v>
      </c>
      <c r="Q764" s="16">
        <v>137916</v>
      </c>
      <c r="R764" s="16">
        <v>0</v>
      </c>
      <c r="S764" s="16">
        <v>24</v>
      </c>
      <c r="T764" s="16">
        <v>40</v>
      </c>
      <c r="U764" s="16">
        <v>0</v>
      </c>
      <c r="V764" s="16">
        <v>5</v>
      </c>
      <c r="W764" s="16">
        <v>11</v>
      </c>
      <c r="X764" s="16">
        <v>64</v>
      </c>
      <c r="Y764" s="16">
        <v>16</v>
      </c>
      <c r="Z764" s="7">
        <v>1</v>
      </c>
      <c r="AA764" s="7">
        <v>1.05</v>
      </c>
      <c r="AB764" s="16">
        <v>1624</v>
      </c>
      <c r="AC764" s="16">
        <v>766</v>
      </c>
      <c r="AD764" s="16">
        <v>0</v>
      </c>
      <c r="AE764" s="16">
        <v>0</v>
      </c>
      <c r="AF764" s="16">
        <v>0</v>
      </c>
      <c r="AG764" s="16">
        <v>0</v>
      </c>
      <c r="AH764">
        <v>1</v>
      </c>
      <c r="AI764" t="s">
        <v>18</v>
      </c>
      <c r="AK764">
        <v>4</v>
      </c>
      <c r="AL764">
        <v>13</v>
      </c>
    </row>
    <row r="765" spans="1:38" x14ac:dyDescent="0.2">
      <c r="A765">
        <v>629</v>
      </c>
      <c r="B765">
        <v>624</v>
      </c>
      <c r="C765" t="s">
        <v>59</v>
      </c>
      <c r="D765" t="s">
        <v>550</v>
      </c>
      <c r="E765" t="s">
        <v>563</v>
      </c>
      <c r="F765" s="9">
        <v>24.02</v>
      </c>
      <c r="G765" s="15">
        <v>8</v>
      </c>
      <c r="H765" s="16">
        <v>3</v>
      </c>
      <c r="I765" s="17">
        <v>1</v>
      </c>
      <c r="J765" s="7">
        <v>1.02</v>
      </c>
      <c r="K765" s="7">
        <v>1.01</v>
      </c>
      <c r="L765" s="14">
        <v>65</v>
      </c>
      <c r="M765" s="14">
        <v>65</v>
      </c>
      <c r="N765" s="14">
        <v>65</v>
      </c>
      <c r="O765" s="14">
        <v>65</v>
      </c>
      <c r="P765">
        <v>399</v>
      </c>
      <c r="Q765" s="16">
        <v>185334</v>
      </c>
      <c r="R765" s="16">
        <v>21</v>
      </c>
      <c r="S765" s="16">
        <v>67</v>
      </c>
      <c r="T765" s="16">
        <v>111</v>
      </c>
      <c r="U765" s="16">
        <v>3</v>
      </c>
      <c r="V765" s="16">
        <v>24</v>
      </c>
      <c r="W765" s="16">
        <v>37</v>
      </c>
      <c r="X765" s="16">
        <v>198</v>
      </c>
      <c r="Y765" s="16">
        <v>64</v>
      </c>
      <c r="Z765" s="7">
        <v>1</v>
      </c>
      <c r="AA765" s="7">
        <v>1.02</v>
      </c>
      <c r="AB765" s="16">
        <v>5414</v>
      </c>
      <c r="AC765" s="16">
        <v>3018</v>
      </c>
      <c r="AD765" s="16">
        <v>4</v>
      </c>
      <c r="AE765" s="16">
        <v>3</v>
      </c>
      <c r="AF765" s="16">
        <v>94</v>
      </c>
      <c r="AG765" s="16">
        <v>64</v>
      </c>
      <c r="AH765">
        <v>1</v>
      </c>
      <c r="AI765" t="s">
        <v>18</v>
      </c>
      <c r="AK765">
        <v>4</v>
      </c>
      <c r="AL765">
        <v>6</v>
      </c>
    </row>
    <row r="766" spans="1:38" x14ac:dyDescent="0.2">
      <c r="A766">
        <v>630</v>
      </c>
      <c r="B766">
        <v>625</v>
      </c>
      <c r="C766" t="s">
        <v>80</v>
      </c>
      <c r="D766" t="s">
        <v>550</v>
      </c>
      <c r="E766" t="s">
        <v>556</v>
      </c>
      <c r="F766" s="9">
        <v>22.88</v>
      </c>
      <c r="G766" s="15">
        <v>8</v>
      </c>
      <c r="H766" s="16">
        <v>2</v>
      </c>
      <c r="I766" s="17">
        <v>1</v>
      </c>
      <c r="J766" s="7">
        <v>1.03</v>
      </c>
      <c r="K766" s="7">
        <v>1.01</v>
      </c>
      <c r="L766" s="14">
        <v>65</v>
      </c>
      <c r="M766" s="14">
        <v>65</v>
      </c>
      <c r="N766" s="14">
        <v>65</v>
      </c>
      <c r="O766" s="14">
        <v>65</v>
      </c>
      <c r="P766">
        <v>392</v>
      </c>
      <c r="Q766" s="16">
        <v>302298</v>
      </c>
      <c r="R766" s="16">
        <v>4</v>
      </c>
      <c r="S766" s="16">
        <v>54</v>
      </c>
      <c r="T766" s="16">
        <v>118</v>
      </c>
      <c r="U766" s="16">
        <v>1</v>
      </c>
      <c r="V766" s="16">
        <v>16</v>
      </c>
      <c r="W766" s="16">
        <v>35</v>
      </c>
      <c r="X766" s="16">
        <v>175</v>
      </c>
      <c r="Y766" s="16">
        <v>51</v>
      </c>
      <c r="Z766" s="7">
        <v>1</v>
      </c>
      <c r="AA766" s="7">
        <v>1.03</v>
      </c>
      <c r="AB766" s="16">
        <v>4623</v>
      </c>
      <c r="AC766" s="16">
        <v>2422</v>
      </c>
      <c r="AD766" s="16">
        <v>0</v>
      </c>
      <c r="AE766" s="16">
        <v>0</v>
      </c>
      <c r="AF766" s="16">
        <v>0</v>
      </c>
      <c r="AG766" s="16">
        <v>0</v>
      </c>
      <c r="AH766">
        <v>1</v>
      </c>
      <c r="AI766" t="s">
        <v>18</v>
      </c>
      <c r="AK766">
        <v>4</v>
      </c>
      <c r="AL766">
        <v>13</v>
      </c>
    </row>
    <row r="767" spans="1:38" x14ac:dyDescent="0.2">
      <c r="A767">
        <v>631</v>
      </c>
      <c r="B767">
        <v>626</v>
      </c>
      <c r="C767" t="s">
        <v>59</v>
      </c>
      <c r="D767" t="s">
        <v>550</v>
      </c>
      <c r="E767" t="s">
        <v>562</v>
      </c>
      <c r="F767" s="9">
        <v>9.57</v>
      </c>
      <c r="G767" s="15">
        <v>8</v>
      </c>
      <c r="H767" s="16">
        <v>2</v>
      </c>
      <c r="I767" s="17">
        <v>1</v>
      </c>
      <c r="J767" s="7">
        <v>1.02</v>
      </c>
      <c r="K767" s="7">
        <v>1.01</v>
      </c>
      <c r="L767" s="14">
        <v>65</v>
      </c>
      <c r="M767" s="14">
        <v>65</v>
      </c>
      <c r="N767" s="14">
        <v>65</v>
      </c>
      <c r="O767" s="14">
        <v>65</v>
      </c>
      <c r="P767">
        <v>398</v>
      </c>
      <c r="Q767" s="16">
        <v>95720</v>
      </c>
      <c r="R767" s="16">
        <v>14</v>
      </c>
      <c r="S767" s="16">
        <v>22</v>
      </c>
      <c r="T767" s="16">
        <v>36</v>
      </c>
      <c r="U767" s="16">
        <v>2</v>
      </c>
      <c r="V767" s="16">
        <v>7</v>
      </c>
      <c r="W767" s="16">
        <v>12</v>
      </c>
      <c r="X767" s="16">
        <v>72</v>
      </c>
      <c r="Y767" s="16">
        <v>21</v>
      </c>
      <c r="Z767" s="7">
        <v>1</v>
      </c>
      <c r="AA767" s="7">
        <v>1.02</v>
      </c>
      <c r="AB767" s="16">
        <v>1913</v>
      </c>
      <c r="AC767" s="16">
        <v>1007</v>
      </c>
      <c r="AD767" s="16">
        <v>0</v>
      </c>
      <c r="AE767" s="16">
        <v>0</v>
      </c>
      <c r="AF767" s="16">
        <v>0</v>
      </c>
      <c r="AG767" s="16">
        <v>0</v>
      </c>
      <c r="AH767">
        <v>1</v>
      </c>
      <c r="AI767" t="s">
        <v>18</v>
      </c>
      <c r="AK767">
        <v>4</v>
      </c>
      <c r="AL767">
        <v>6</v>
      </c>
    </row>
    <row r="768" spans="1:38" x14ac:dyDescent="0.2">
      <c r="A768">
        <v>632</v>
      </c>
      <c r="B768">
        <v>630</v>
      </c>
      <c r="C768" t="s">
        <v>103</v>
      </c>
      <c r="D768" t="s">
        <v>190</v>
      </c>
      <c r="E768" t="s">
        <v>194</v>
      </c>
      <c r="F768" s="9">
        <v>16.32</v>
      </c>
      <c r="G768" s="15">
        <v>6</v>
      </c>
      <c r="H768" s="16">
        <v>2</v>
      </c>
      <c r="I768" s="17">
        <v>1</v>
      </c>
      <c r="J768" s="7">
        <v>1.04</v>
      </c>
      <c r="K768" s="7">
        <v>1.01</v>
      </c>
      <c r="L768" s="14">
        <v>65</v>
      </c>
      <c r="M768" s="14">
        <v>65</v>
      </c>
      <c r="N768" s="14">
        <v>65</v>
      </c>
      <c r="O768" s="14">
        <v>65</v>
      </c>
      <c r="P768">
        <v>106</v>
      </c>
      <c r="Q768" s="16">
        <v>179542</v>
      </c>
      <c r="R768" s="16">
        <v>1</v>
      </c>
      <c r="S768" s="16">
        <v>67</v>
      </c>
      <c r="T768" s="16">
        <v>37</v>
      </c>
      <c r="U768" s="16">
        <v>0</v>
      </c>
      <c r="V768" s="16">
        <v>22</v>
      </c>
      <c r="W768" s="16">
        <v>11</v>
      </c>
      <c r="X768" s="16">
        <v>105</v>
      </c>
      <c r="Y768" s="16">
        <v>33</v>
      </c>
      <c r="Z768" s="7">
        <v>1</v>
      </c>
      <c r="AA768" s="7">
        <v>1.04</v>
      </c>
      <c r="AB768" s="16">
        <v>2834</v>
      </c>
      <c r="AC768" s="16">
        <v>1555</v>
      </c>
      <c r="AD768" s="16">
        <v>0</v>
      </c>
      <c r="AE768" s="16">
        <v>0</v>
      </c>
      <c r="AF768" s="16">
        <v>0</v>
      </c>
      <c r="AG768" s="16">
        <v>0</v>
      </c>
      <c r="AH768">
        <v>1</v>
      </c>
      <c r="AI768" t="s">
        <v>18</v>
      </c>
      <c r="AK768">
        <v>2</v>
      </c>
      <c r="AL768">
        <v>15</v>
      </c>
    </row>
    <row r="769" spans="1:38" x14ac:dyDescent="0.2">
      <c r="A769">
        <v>633</v>
      </c>
      <c r="B769">
        <v>629</v>
      </c>
      <c r="C769" t="s">
        <v>260</v>
      </c>
      <c r="D769" t="s">
        <v>550</v>
      </c>
      <c r="E769" t="s">
        <v>557</v>
      </c>
      <c r="F769" s="9">
        <v>4.22</v>
      </c>
      <c r="G769" s="15">
        <v>6</v>
      </c>
      <c r="H769" s="16">
        <v>2</v>
      </c>
      <c r="I769" s="17">
        <v>1</v>
      </c>
      <c r="J769" s="7">
        <v>1.01</v>
      </c>
      <c r="K769" s="7">
        <v>1.01</v>
      </c>
      <c r="L769" s="14">
        <v>65</v>
      </c>
      <c r="M769" s="14">
        <v>65</v>
      </c>
      <c r="N769" s="14">
        <v>65</v>
      </c>
      <c r="O769" s="14">
        <v>65</v>
      </c>
      <c r="P769">
        <v>393</v>
      </c>
      <c r="Q769" s="16">
        <v>56898</v>
      </c>
      <c r="R769" s="16">
        <v>0</v>
      </c>
      <c r="S769" s="16">
        <v>5</v>
      </c>
      <c r="T769" s="16">
        <v>19</v>
      </c>
      <c r="U769" s="16">
        <v>0</v>
      </c>
      <c r="V769" s="16">
        <v>2</v>
      </c>
      <c r="W769" s="16">
        <v>7</v>
      </c>
      <c r="X769" s="16">
        <v>25</v>
      </c>
      <c r="Y769" s="16">
        <v>9</v>
      </c>
      <c r="Z769" s="7">
        <v>1</v>
      </c>
      <c r="AA769" s="7">
        <v>1.01</v>
      </c>
      <c r="AB769" s="16">
        <v>695</v>
      </c>
      <c r="AC769" s="16">
        <v>410</v>
      </c>
      <c r="AD769" s="16">
        <v>0</v>
      </c>
      <c r="AE769" s="16">
        <v>0</v>
      </c>
      <c r="AF769" s="16">
        <v>0</v>
      </c>
      <c r="AG769" s="16">
        <v>0</v>
      </c>
      <c r="AH769">
        <v>1</v>
      </c>
      <c r="AI769" t="s">
        <v>18</v>
      </c>
      <c r="AK769">
        <v>4</v>
      </c>
      <c r="AL769">
        <v>13</v>
      </c>
    </row>
    <row r="770" spans="1:38" x14ac:dyDescent="0.2">
      <c r="A770">
        <v>634</v>
      </c>
      <c r="B770">
        <v>633</v>
      </c>
      <c r="C770" t="s">
        <v>96</v>
      </c>
      <c r="D770" t="s">
        <v>190</v>
      </c>
      <c r="E770" t="s">
        <v>203</v>
      </c>
      <c r="F770" s="9">
        <v>9.8000000000000007</v>
      </c>
      <c r="G770" s="15">
        <v>5</v>
      </c>
      <c r="H770" s="16">
        <v>1</v>
      </c>
      <c r="I770" s="17">
        <v>1</v>
      </c>
      <c r="J770" s="7">
        <v>1.0900000000000001</v>
      </c>
      <c r="K770" s="7">
        <v>1.01</v>
      </c>
      <c r="L770" s="14">
        <v>65</v>
      </c>
      <c r="M770" s="14">
        <v>65</v>
      </c>
      <c r="N770" s="14">
        <v>65</v>
      </c>
      <c r="O770" s="14">
        <v>65</v>
      </c>
      <c r="P770">
        <v>113</v>
      </c>
      <c r="Q770" s="16">
        <v>352800</v>
      </c>
      <c r="R770" s="16">
        <v>0</v>
      </c>
      <c r="S770" s="16">
        <v>33</v>
      </c>
      <c r="T770" s="16">
        <v>18</v>
      </c>
      <c r="U770" s="16">
        <v>0</v>
      </c>
      <c r="V770" s="16">
        <v>5</v>
      </c>
      <c r="W770" s="16">
        <v>3</v>
      </c>
      <c r="X770" s="16">
        <v>51</v>
      </c>
      <c r="Y770" s="16">
        <v>8</v>
      </c>
      <c r="Z770" s="7">
        <v>1</v>
      </c>
      <c r="AA770" s="7">
        <v>1.0900000000000001</v>
      </c>
      <c r="AB770" s="16">
        <v>1145</v>
      </c>
      <c r="AC770" s="16">
        <v>383</v>
      </c>
      <c r="AD770" s="16">
        <v>0</v>
      </c>
      <c r="AE770" s="16">
        <v>0</v>
      </c>
      <c r="AF770" s="16">
        <v>0</v>
      </c>
      <c r="AG770" s="16">
        <v>0</v>
      </c>
      <c r="AH770">
        <v>1</v>
      </c>
      <c r="AI770" t="s">
        <v>18</v>
      </c>
      <c r="AJ770">
        <v>4</v>
      </c>
      <c r="AK770">
        <v>2</v>
      </c>
      <c r="AL770">
        <v>3.9999999999999996</v>
      </c>
    </row>
    <row r="771" spans="1:38" x14ac:dyDescent="0.2">
      <c r="A771">
        <v>635</v>
      </c>
      <c r="B771">
        <v>635</v>
      </c>
      <c r="C771" t="s">
        <v>174</v>
      </c>
      <c r="D771" t="s">
        <v>160</v>
      </c>
      <c r="E771" t="s">
        <v>175</v>
      </c>
      <c r="F771" s="9">
        <v>17.66</v>
      </c>
      <c r="G771" s="15">
        <v>5</v>
      </c>
      <c r="H771" s="16">
        <v>1</v>
      </c>
      <c r="I771" s="17">
        <v>1.06</v>
      </c>
      <c r="J771" s="7">
        <v>1.24</v>
      </c>
      <c r="K771" s="7">
        <v>1.08</v>
      </c>
      <c r="L771" s="14">
        <v>38</v>
      </c>
      <c r="M771" s="14">
        <v>39.6</v>
      </c>
      <c r="N771" s="14">
        <v>37.799999999999997</v>
      </c>
      <c r="O771" s="14">
        <v>39.549999999999997</v>
      </c>
      <c r="P771">
        <v>93</v>
      </c>
      <c r="Q771" s="16">
        <v>112</v>
      </c>
      <c r="R771" s="16">
        <v>26</v>
      </c>
      <c r="S771" s="16">
        <v>50</v>
      </c>
      <c r="T771" s="16">
        <v>12</v>
      </c>
      <c r="U771" s="16">
        <v>2</v>
      </c>
      <c r="V771" s="16">
        <v>6</v>
      </c>
      <c r="W771" s="16">
        <v>1</v>
      </c>
      <c r="X771" s="16">
        <v>88</v>
      </c>
      <c r="Y771" s="16">
        <v>10</v>
      </c>
      <c r="Z771" s="7">
        <v>1.06</v>
      </c>
      <c r="AA771" s="7">
        <v>1.24</v>
      </c>
      <c r="AB771" s="16">
        <v>1931</v>
      </c>
      <c r="AC771" s="16">
        <v>492</v>
      </c>
      <c r="AD771" s="16">
        <v>44</v>
      </c>
      <c r="AE771" s="16">
        <v>22</v>
      </c>
      <c r="AF771" s="16">
        <v>923</v>
      </c>
      <c r="AG771" s="16">
        <v>478</v>
      </c>
      <c r="AH771">
        <v>3</v>
      </c>
      <c r="AI771" t="s">
        <v>18</v>
      </c>
      <c r="AK771">
        <v>4</v>
      </c>
      <c r="AL771">
        <v>6</v>
      </c>
    </row>
    <row r="772" spans="1:38" x14ac:dyDescent="0.2">
      <c r="A772">
        <v>636</v>
      </c>
      <c r="B772">
        <v>636</v>
      </c>
      <c r="C772" t="s">
        <v>30</v>
      </c>
      <c r="D772" t="s">
        <v>460</v>
      </c>
      <c r="E772" t="s">
        <v>469</v>
      </c>
      <c r="F772" s="9">
        <v>14.38</v>
      </c>
      <c r="G772" s="15">
        <v>4</v>
      </c>
      <c r="H772" s="16">
        <v>1</v>
      </c>
      <c r="I772" s="17">
        <v>1</v>
      </c>
      <c r="J772" s="7">
        <v>1.1200000000000001</v>
      </c>
      <c r="K772" s="7">
        <v>1.01</v>
      </c>
      <c r="L772" s="14">
        <v>65</v>
      </c>
      <c r="M772" s="14">
        <v>65</v>
      </c>
      <c r="N772" s="14">
        <v>65</v>
      </c>
      <c r="O772" s="14">
        <v>65</v>
      </c>
      <c r="P772">
        <v>317</v>
      </c>
      <c r="Q772" s="16">
        <v>268640</v>
      </c>
      <c r="R772" s="16">
        <v>1</v>
      </c>
      <c r="S772" s="16">
        <v>38</v>
      </c>
      <c r="T772" s="16">
        <v>15</v>
      </c>
      <c r="U772" s="16">
        <v>0</v>
      </c>
      <c r="V772" s="16">
        <v>5</v>
      </c>
      <c r="W772" s="16">
        <v>2</v>
      </c>
      <c r="X772" s="16">
        <v>54</v>
      </c>
      <c r="Y772" s="16">
        <v>8</v>
      </c>
      <c r="Z772" s="7">
        <v>1</v>
      </c>
      <c r="AA772" s="7">
        <v>1.1200000000000001</v>
      </c>
      <c r="AB772" s="16">
        <v>1191</v>
      </c>
      <c r="AC772" s="16">
        <v>363</v>
      </c>
      <c r="AD772" s="16">
        <v>0</v>
      </c>
      <c r="AE772" s="16">
        <v>0</v>
      </c>
      <c r="AF772" s="16">
        <v>0</v>
      </c>
      <c r="AG772" s="16">
        <v>0</v>
      </c>
      <c r="AH772">
        <v>1</v>
      </c>
      <c r="AI772" t="s">
        <v>18</v>
      </c>
      <c r="AK772">
        <v>3</v>
      </c>
      <c r="AL772">
        <v>11</v>
      </c>
    </row>
    <row r="773" spans="1:38" x14ac:dyDescent="0.2">
      <c r="A773">
        <v>637</v>
      </c>
      <c r="B773">
        <v>638</v>
      </c>
      <c r="C773" t="s">
        <v>21</v>
      </c>
      <c r="D773" t="s">
        <v>898</v>
      </c>
      <c r="E773" t="s">
        <v>899</v>
      </c>
      <c r="F773" s="9">
        <v>11.43</v>
      </c>
      <c r="G773" s="15">
        <v>2</v>
      </c>
      <c r="H773" s="16">
        <v>0</v>
      </c>
      <c r="I773" s="17">
        <v>1.0900000000000001</v>
      </c>
      <c r="J773" s="7">
        <v>1.24</v>
      </c>
      <c r="K773" s="7">
        <v>1.1000000000000001</v>
      </c>
      <c r="L773" s="14">
        <v>42.7</v>
      </c>
      <c r="M773" s="14">
        <v>46.5</v>
      </c>
      <c r="N773" s="14">
        <v>42.7</v>
      </c>
      <c r="O773" s="14">
        <v>46.52</v>
      </c>
      <c r="P773">
        <v>645</v>
      </c>
      <c r="Q773" s="16">
        <v>21258</v>
      </c>
      <c r="R773" s="16">
        <v>7</v>
      </c>
      <c r="S773" s="16">
        <v>15</v>
      </c>
      <c r="T773" s="16">
        <v>4</v>
      </c>
      <c r="U773" s="16">
        <v>0</v>
      </c>
      <c r="V773" s="16">
        <v>1</v>
      </c>
      <c r="W773" s="16">
        <v>0</v>
      </c>
      <c r="X773" s="16">
        <v>26</v>
      </c>
      <c r="Y773" s="16">
        <v>2</v>
      </c>
      <c r="Z773" s="7">
        <v>1.0900000000000001</v>
      </c>
      <c r="AA773" s="7">
        <v>1.24</v>
      </c>
      <c r="AB773" s="16">
        <v>555</v>
      </c>
      <c r="AC773" s="16">
        <v>112</v>
      </c>
      <c r="AD773" s="16">
        <v>10</v>
      </c>
      <c r="AE773" s="16">
        <v>5</v>
      </c>
      <c r="AF773" s="16">
        <v>213</v>
      </c>
      <c r="AG773" s="16">
        <v>110</v>
      </c>
      <c r="AH773">
        <v>3</v>
      </c>
      <c r="AI773" t="s">
        <v>18</v>
      </c>
      <c r="AK773">
        <v>3</v>
      </c>
      <c r="AL773">
        <v>5</v>
      </c>
    </row>
    <row r="774" spans="1:38" x14ac:dyDescent="0.2">
      <c r="A774">
        <v>638</v>
      </c>
      <c r="B774">
        <v>639</v>
      </c>
      <c r="C774" t="s">
        <v>99</v>
      </c>
      <c r="D774" t="s">
        <v>816</v>
      </c>
      <c r="E774" t="s">
        <v>817</v>
      </c>
      <c r="F774" s="9">
        <v>5.92</v>
      </c>
      <c r="G774" s="15">
        <v>2</v>
      </c>
      <c r="H774" s="16">
        <v>0</v>
      </c>
      <c r="I774" s="17">
        <v>1.03</v>
      </c>
      <c r="J774" s="7">
        <v>1.0900000000000001</v>
      </c>
      <c r="K774" s="7">
        <v>1.04</v>
      </c>
      <c r="L774" s="14">
        <v>55.2</v>
      </c>
      <c r="M774" s="14">
        <v>56.6</v>
      </c>
      <c r="N774" s="14">
        <v>55.4</v>
      </c>
      <c r="O774" s="14">
        <v>56.86</v>
      </c>
      <c r="P774">
        <v>583</v>
      </c>
      <c r="Q774" s="16">
        <v>3868</v>
      </c>
      <c r="R774" s="16">
        <v>4</v>
      </c>
      <c r="S774" s="16">
        <v>6</v>
      </c>
      <c r="T774" s="16">
        <v>3</v>
      </c>
      <c r="U774" s="16">
        <v>0</v>
      </c>
      <c r="V774" s="16">
        <v>0</v>
      </c>
      <c r="W774" s="16">
        <v>0</v>
      </c>
      <c r="X774" s="16">
        <v>13</v>
      </c>
      <c r="Y774" s="16">
        <v>0</v>
      </c>
      <c r="Z774" s="7">
        <v>1.03</v>
      </c>
      <c r="AA774" s="7">
        <v>1.0900000000000001</v>
      </c>
      <c r="AB774" s="16">
        <v>243</v>
      </c>
      <c r="AC774" s="16">
        <v>19</v>
      </c>
      <c r="AD774" s="16">
        <v>0</v>
      </c>
      <c r="AE774" s="16">
        <v>0</v>
      </c>
      <c r="AF774" s="16">
        <v>4</v>
      </c>
      <c r="AG774" s="16">
        <v>5</v>
      </c>
      <c r="AH774">
        <v>3</v>
      </c>
      <c r="AI774" t="s">
        <v>18</v>
      </c>
      <c r="AK774">
        <v>2</v>
      </c>
      <c r="AL774">
        <v>7</v>
      </c>
    </row>
    <row r="775" spans="1:38" x14ac:dyDescent="0.2">
      <c r="A775">
        <v>639</v>
      </c>
      <c r="B775">
        <v>637</v>
      </c>
      <c r="C775" t="s">
        <v>140</v>
      </c>
      <c r="D775" t="s">
        <v>190</v>
      </c>
      <c r="E775" t="s">
        <v>204</v>
      </c>
      <c r="F775" s="9">
        <v>9.1</v>
      </c>
      <c r="G775" s="15">
        <v>2</v>
      </c>
      <c r="H775" s="16">
        <v>0</v>
      </c>
      <c r="I775" s="17">
        <v>1</v>
      </c>
      <c r="J775" s="7">
        <v>1.1399999999999999</v>
      </c>
      <c r="K775" s="7">
        <v>1.01</v>
      </c>
      <c r="L775" s="14">
        <v>65</v>
      </c>
      <c r="M775" s="14">
        <v>65</v>
      </c>
      <c r="N775" s="14">
        <v>65</v>
      </c>
      <c r="O775" s="14">
        <v>65</v>
      </c>
      <c r="P775">
        <v>114</v>
      </c>
      <c r="Q775" s="16">
        <v>336673</v>
      </c>
      <c r="R775" s="16">
        <v>0</v>
      </c>
      <c r="S775" s="16">
        <v>14</v>
      </c>
      <c r="T775" s="16">
        <v>3</v>
      </c>
      <c r="U775" s="16">
        <v>0</v>
      </c>
      <c r="V775" s="16">
        <v>3</v>
      </c>
      <c r="W775" s="16">
        <v>1</v>
      </c>
      <c r="X775" s="16">
        <v>17</v>
      </c>
      <c r="Y775" s="16">
        <v>3</v>
      </c>
      <c r="Z775" s="7">
        <v>1</v>
      </c>
      <c r="AA775" s="7">
        <v>1.1399999999999999</v>
      </c>
      <c r="AB775" s="16">
        <v>405</v>
      </c>
      <c r="AC775" s="16">
        <v>156</v>
      </c>
      <c r="AD775" s="16">
        <v>0</v>
      </c>
      <c r="AE775" s="16">
        <v>0</v>
      </c>
      <c r="AF775" s="16">
        <v>0</v>
      </c>
      <c r="AG775" s="16">
        <v>0</v>
      </c>
      <c r="AH775">
        <v>1</v>
      </c>
      <c r="AI775" t="s">
        <v>18</v>
      </c>
      <c r="AJ775">
        <v>3</v>
      </c>
      <c r="AK775">
        <v>2</v>
      </c>
      <c r="AL775">
        <v>0.99999999999999989</v>
      </c>
    </row>
    <row r="776" spans="1:38" x14ac:dyDescent="0.2">
      <c r="A776">
        <v>640</v>
      </c>
      <c r="B776">
        <v>640</v>
      </c>
      <c r="C776" t="s">
        <v>815</v>
      </c>
      <c r="D776" t="s">
        <v>813</v>
      </c>
      <c r="E776" t="s">
        <v>814</v>
      </c>
      <c r="F776" s="9">
        <v>20.190000000000001</v>
      </c>
      <c r="G776" s="15">
        <v>1</v>
      </c>
      <c r="H776" s="16">
        <v>0</v>
      </c>
      <c r="I776" s="17">
        <v>1.01</v>
      </c>
      <c r="J776" s="7">
        <v>1.0900000000000001</v>
      </c>
      <c r="K776" s="7">
        <v>1.02</v>
      </c>
      <c r="L776" s="14">
        <v>55</v>
      </c>
      <c r="M776" s="14">
        <v>55.4</v>
      </c>
      <c r="N776" s="14">
        <v>55.1</v>
      </c>
      <c r="O776" s="14">
        <v>55.4</v>
      </c>
      <c r="P776">
        <v>580</v>
      </c>
      <c r="Q776" s="16">
        <v>13850</v>
      </c>
      <c r="R776" s="16">
        <v>4</v>
      </c>
      <c r="S776" s="16">
        <v>10</v>
      </c>
      <c r="T776" s="16">
        <v>5</v>
      </c>
      <c r="U776" s="16">
        <v>0</v>
      </c>
      <c r="V776" s="16">
        <v>0</v>
      </c>
      <c r="W776" s="16">
        <v>0</v>
      </c>
      <c r="X776" s="16">
        <v>19</v>
      </c>
      <c r="Y776" s="16">
        <v>1</v>
      </c>
      <c r="Z776" s="7">
        <v>1.01</v>
      </c>
      <c r="AA776" s="7">
        <v>1.0900000000000001</v>
      </c>
      <c r="AB776" s="16">
        <v>372</v>
      </c>
      <c r="AC776" s="16">
        <v>36</v>
      </c>
      <c r="AD776" s="16">
        <v>5</v>
      </c>
      <c r="AE776" s="16">
        <v>2</v>
      </c>
      <c r="AF776" s="16">
        <v>113</v>
      </c>
      <c r="AG776" s="16">
        <v>47</v>
      </c>
      <c r="AH776">
        <v>3</v>
      </c>
      <c r="AI776" t="s">
        <v>18</v>
      </c>
      <c r="AK776">
        <v>2</v>
      </c>
      <c r="AL776">
        <v>7</v>
      </c>
    </row>
    <row r="777" spans="1:38" x14ac:dyDescent="0.2">
      <c r="A777">
        <v>641</v>
      </c>
      <c r="B777">
        <v>641</v>
      </c>
      <c r="C777" t="s">
        <v>11</v>
      </c>
      <c r="D777" t="s">
        <v>515</v>
      </c>
      <c r="E777" t="s">
        <v>516</v>
      </c>
      <c r="F777" s="9">
        <v>0.4</v>
      </c>
      <c r="G777" s="15">
        <v>0</v>
      </c>
      <c r="H777" s="16">
        <v>0</v>
      </c>
      <c r="I777" s="17">
        <v>1</v>
      </c>
      <c r="J777" s="7">
        <v>1.02</v>
      </c>
      <c r="K777" s="7">
        <v>1.01</v>
      </c>
      <c r="L777" s="14">
        <v>65</v>
      </c>
      <c r="M777" s="14">
        <v>65</v>
      </c>
      <c r="N777" s="14">
        <v>65</v>
      </c>
      <c r="O777" s="14">
        <v>65</v>
      </c>
      <c r="P777">
        <v>362</v>
      </c>
      <c r="Q777" s="16">
        <v>1165</v>
      </c>
      <c r="R777" s="16">
        <v>0</v>
      </c>
      <c r="S777" s="16">
        <v>0</v>
      </c>
      <c r="T777" s="16">
        <v>0</v>
      </c>
      <c r="U777" s="16">
        <v>0</v>
      </c>
      <c r="V777" s="16">
        <v>0</v>
      </c>
      <c r="W777" s="16">
        <v>0</v>
      </c>
      <c r="X777" s="16">
        <v>0</v>
      </c>
      <c r="Y777" s="16">
        <v>0</v>
      </c>
      <c r="Z777" s="7">
        <v>1</v>
      </c>
      <c r="AA777" s="7">
        <v>1.02</v>
      </c>
      <c r="AB777" s="16">
        <v>1</v>
      </c>
      <c r="AC777" s="16">
        <v>0</v>
      </c>
      <c r="AD777" s="16">
        <v>0</v>
      </c>
      <c r="AE777" s="16">
        <v>0</v>
      </c>
      <c r="AF777" s="16">
        <v>0</v>
      </c>
      <c r="AG777" s="16">
        <v>0</v>
      </c>
      <c r="AH777">
        <v>3</v>
      </c>
      <c r="AI777" t="s">
        <v>18</v>
      </c>
      <c r="AJ777">
        <v>1</v>
      </c>
      <c r="AK777">
        <v>1</v>
      </c>
      <c r="AL777">
        <v>1.9999999999999998</v>
      </c>
    </row>
    <row r="778" spans="1:38" x14ac:dyDescent="0.2">
      <c r="A778">
        <v>642</v>
      </c>
      <c r="B778">
        <v>642</v>
      </c>
      <c r="C778" t="s">
        <v>260</v>
      </c>
      <c r="D778" t="s">
        <v>748</v>
      </c>
      <c r="E778" t="s">
        <v>749</v>
      </c>
      <c r="F778" s="9">
        <v>10.49</v>
      </c>
      <c r="G778" s="15">
        <v>0</v>
      </c>
      <c r="H778" s="16">
        <v>0</v>
      </c>
      <c r="I778" s="17">
        <v>1.06</v>
      </c>
      <c r="J778" s="7">
        <v>1.22</v>
      </c>
      <c r="K778" s="7">
        <v>1.07</v>
      </c>
      <c r="L778" s="14">
        <v>57.1</v>
      </c>
      <c r="M778" s="14">
        <v>59.7</v>
      </c>
      <c r="N778" s="14">
        <v>57.5</v>
      </c>
      <c r="O778" s="14">
        <v>59.65</v>
      </c>
      <c r="P778">
        <v>534</v>
      </c>
      <c r="Q778" s="16">
        <v>3490</v>
      </c>
      <c r="R778" s="16">
        <v>1</v>
      </c>
      <c r="S778" s="16">
        <v>1</v>
      </c>
      <c r="T778" s="16">
        <v>0</v>
      </c>
      <c r="U778" s="16">
        <v>0</v>
      </c>
      <c r="V778" s="16">
        <v>0</v>
      </c>
      <c r="W778" s="16">
        <v>0</v>
      </c>
      <c r="X778" s="16">
        <v>1</v>
      </c>
      <c r="Y778" s="16">
        <v>0</v>
      </c>
      <c r="Z778" s="7">
        <v>1.05</v>
      </c>
      <c r="AA778" s="7">
        <v>1.23</v>
      </c>
      <c r="AB778" s="16">
        <v>29</v>
      </c>
      <c r="AC778" s="16">
        <v>4</v>
      </c>
      <c r="AD778" s="16">
        <v>0</v>
      </c>
      <c r="AE778" s="16">
        <v>0</v>
      </c>
      <c r="AF778" s="16">
        <v>8</v>
      </c>
      <c r="AG778" s="16">
        <v>4</v>
      </c>
      <c r="AH778">
        <v>3</v>
      </c>
      <c r="AI778" t="s">
        <v>18</v>
      </c>
      <c r="AK778">
        <v>4</v>
      </c>
      <c r="AL778">
        <v>13</v>
      </c>
    </row>
    <row r="779" spans="1:38" x14ac:dyDescent="0.2">
      <c r="A779">
        <v>643</v>
      </c>
      <c r="B779">
        <v>644</v>
      </c>
      <c r="C779" t="s">
        <v>759</v>
      </c>
      <c r="D779" t="s">
        <v>757</v>
      </c>
      <c r="E779" t="s">
        <v>758</v>
      </c>
      <c r="F779" s="9">
        <v>15.84</v>
      </c>
      <c r="G779" s="15">
        <v>0</v>
      </c>
      <c r="H779" s="16">
        <v>0</v>
      </c>
      <c r="I779" s="17">
        <v>1.01</v>
      </c>
      <c r="J779" s="7">
        <v>1.07</v>
      </c>
      <c r="K779" s="7">
        <v>1.02</v>
      </c>
      <c r="L779" s="14">
        <v>64.2</v>
      </c>
      <c r="M779" s="14">
        <v>65</v>
      </c>
      <c r="N779" s="14">
        <v>64.2</v>
      </c>
      <c r="O779" s="14">
        <v>65</v>
      </c>
      <c r="P779">
        <v>540</v>
      </c>
      <c r="Q779" s="16">
        <v>15024</v>
      </c>
      <c r="R779" s="16">
        <v>0</v>
      </c>
      <c r="S779" s="16">
        <v>1</v>
      </c>
      <c r="T779" s="16">
        <v>0</v>
      </c>
      <c r="U779" s="16">
        <v>0</v>
      </c>
      <c r="V779" s="16">
        <v>0</v>
      </c>
      <c r="W779" s="16">
        <v>0</v>
      </c>
      <c r="X779" s="16">
        <v>1</v>
      </c>
      <c r="Y779" s="16">
        <v>0</v>
      </c>
      <c r="Z779" s="7">
        <v>1.01</v>
      </c>
      <c r="AA779" s="7">
        <v>1.07</v>
      </c>
      <c r="AB779" s="16">
        <v>22</v>
      </c>
      <c r="AC779" s="16">
        <v>2</v>
      </c>
      <c r="AD779" s="16">
        <v>0</v>
      </c>
      <c r="AE779" s="16">
        <v>0</v>
      </c>
      <c r="AF779" s="16">
        <v>0</v>
      </c>
      <c r="AG779" s="16">
        <v>0</v>
      </c>
      <c r="AH779">
        <v>3</v>
      </c>
      <c r="AI779" t="s">
        <v>18</v>
      </c>
      <c r="AK779">
        <v>5</v>
      </c>
      <c r="AL779">
        <v>7.9999999999999991</v>
      </c>
    </row>
    <row r="780" spans="1:38" x14ac:dyDescent="0.2">
      <c r="A780">
        <v>644</v>
      </c>
      <c r="B780">
        <v>643</v>
      </c>
      <c r="C780" t="s">
        <v>360</v>
      </c>
      <c r="D780" t="s">
        <v>902</v>
      </c>
      <c r="E780" t="s">
        <v>903</v>
      </c>
      <c r="F780" s="9">
        <v>5.16</v>
      </c>
      <c r="G780" s="15">
        <v>0</v>
      </c>
      <c r="H780" s="16">
        <v>0</v>
      </c>
      <c r="I780" s="17">
        <v>1.01</v>
      </c>
      <c r="J780" s="7">
        <v>1.07</v>
      </c>
      <c r="K780" s="7">
        <v>1.02</v>
      </c>
      <c r="L780" s="14">
        <v>62.6</v>
      </c>
      <c r="M780" s="14">
        <v>62.8</v>
      </c>
      <c r="N780" s="14">
        <v>62.6</v>
      </c>
      <c r="O780" s="14">
        <v>62.76</v>
      </c>
      <c r="P780">
        <v>647</v>
      </c>
      <c r="Q780" s="16">
        <v>4127</v>
      </c>
      <c r="R780" s="16">
        <v>0</v>
      </c>
      <c r="S780" s="16">
        <v>0</v>
      </c>
      <c r="T780" s="16">
        <v>0</v>
      </c>
      <c r="U780" s="16">
        <v>0</v>
      </c>
      <c r="V780" s="16">
        <v>0</v>
      </c>
      <c r="W780" s="16">
        <v>0</v>
      </c>
      <c r="X780" s="16">
        <v>0</v>
      </c>
      <c r="Y780" s="16">
        <v>0</v>
      </c>
      <c r="Z780" s="7">
        <v>1.01</v>
      </c>
      <c r="AA780" s="7">
        <v>1.08</v>
      </c>
      <c r="AB780" s="16">
        <v>7</v>
      </c>
      <c r="AC780" s="16">
        <v>1</v>
      </c>
      <c r="AD780" s="16">
        <v>0</v>
      </c>
      <c r="AE780" s="16">
        <v>0</v>
      </c>
      <c r="AF780" s="16">
        <v>0</v>
      </c>
      <c r="AG780" s="16">
        <v>0</v>
      </c>
      <c r="AH780">
        <v>3</v>
      </c>
      <c r="AI780" t="s">
        <v>18</v>
      </c>
      <c r="AK780">
        <v>3</v>
      </c>
      <c r="AL780">
        <v>9</v>
      </c>
    </row>
  </sheetData>
  <sortState ref="A2:AV654">
    <sortCondition ref="AI2:AI654"/>
    <sortCondition ref="A2:A6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63"/>
  <sheetViews>
    <sheetView topLeftCell="A33" workbookViewId="0">
      <selection activeCell="D45" sqref="D45"/>
    </sheetView>
  </sheetViews>
  <sheetFormatPr defaultColWidth="8.85546875" defaultRowHeight="12.75" x14ac:dyDescent="0.2"/>
  <sheetData>
    <row r="2" spans="1:9" x14ac:dyDescent="0.2">
      <c r="A2" s="40" t="s">
        <v>1022</v>
      </c>
      <c r="B2" s="41"/>
      <c r="C2" s="41"/>
      <c r="D2" s="41"/>
      <c r="E2" s="41"/>
      <c r="F2" s="41"/>
      <c r="G2" s="41"/>
      <c r="H2" s="41"/>
      <c r="I2" s="41"/>
    </row>
    <row r="4" spans="1:9" x14ac:dyDescent="0.2">
      <c r="A4" s="24" t="s">
        <v>1023</v>
      </c>
    </row>
    <row r="5" spans="1:9" x14ac:dyDescent="0.2">
      <c r="A5" s="24" t="s">
        <v>1024</v>
      </c>
    </row>
    <row r="6" spans="1:9" x14ac:dyDescent="0.2">
      <c r="A6" s="24" t="s">
        <v>1050</v>
      </c>
    </row>
    <row r="7" spans="1:9" x14ac:dyDescent="0.2">
      <c r="A7" t="s">
        <v>1025</v>
      </c>
    </row>
    <row r="8" spans="1:9" x14ac:dyDescent="0.2">
      <c r="A8" t="s">
        <v>1026</v>
      </c>
    </row>
    <row r="9" spans="1:9" x14ac:dyDescent="0.2">
      <c r="A9" t="s">
        <v>1027</v>
      </c>
    </row>
    <row r="10" spans="1:9" x14ac:dyDescent="0.2">
      <c r="A10" s="24" t="s">
        <v>1028</v>
      </c>
    </row>
    <row r="11" spans="1:9" x14ac:dyDescent="0.2">
      <c r="A11" s="24" t="s">
        <v>1029</v>
      </c>
    </row>
    <row r="12" spans="1:9" x14ac:dyDescent="0.2">
      <c r="A12" s="24" t="s">
        <v>1030</v>
      </c>
    </row>
    <row r="13" spans="1:9" x14ac:dyDescent="0.2">
      <c r="A13" t="s">
        <v>1031</v>
      </c>
    </row>
    <row r="14" spans="1:9" x14ac:dyDescent="0.2">
      <c r="A14" s="24" t="s">
        <v>1032</v>
      </c>
    </row>
    <row r="15" spans="1:9" x14ac:dyDescent="0.2">
      <c r="A15" s="24" t="s">
        <v>1033</v>
      </c>
    </row>
    <row r="16" spans="1:9" x14ac:dyDescent="0.2">
      <c r="A16" s="24" t="s">
        <v>1034</v>
      </c>
    </row>
    <row r="17" spans="1:1" x14ac:dyDescent="0.2">
      <c r="A17" s="24" t="s">
        <v>1035</v>
      </c>
    </row>
    <row r="18" spans="1:1" x14ac:dyDescent="0.2">
      <c r="A18" s="24" t="s">
        <v>1036</v>
      </c>
    </row>
    <row r="19" spans="1:1" x14ac:dyDescent="0.2">
      <c r="A19" s="24" t="s">
        <v>1037</v>
      </c>
    </row>
    <row r="20" spans="1:1" x14ac:dyDescent="0.2">
      <c r="A20" s="24" t="s">
        <v>1038</v>
      </c>
    </row>
    <row r="21" spans="1:1" x14ac:dyDescent="0.2">
      <c r="A21" s="24" t="s">
        <v>1039</v>
      </c>
    </row>
    <row r="22" spans="1:1" x14ac:dyDescent="0.2">
      <c r="A22" s="24" t="s">
        <v>1040</v>
      </c>
    </row>
    <row r="23" spans="1:1" x14ac:dyDescent="0.2">
      <c r="A23" s="24" t="s">
        <v>1041</v>
      </c>
    </row>
    <row r="24" spans="1:1" x14ac:dyDescent="0.2">
      <c r="A24" s="24" t="s">
        <v>1042</v>
      </c>
    </row>
    <row r="25" spans="1:1" x14ac:dyDescent="0.2">
      <c r="A25" s="24" t="s">
        <v>1043</v>
      </c>
    </row>
    <row r="26" spans="1:1" x14ac:dyDescent="0.2">
      <c r="A26" s="24" t="s">
        <v>1044</v>
      </c>
    </row>
    <row r="27" spans="1:1" x14ac:dyDescent="0.2">
      <c r="A27" s="24" t="s">
        <v>1045</v>
      </c>
    </row>
    <row r="30" spans="1:1" x14ac:dyDescent="0.2">
      <c r="A30" t="s">
        <v>1046</v>
      </c>
    </row>
    <row r="31" spans="1:1" x14ac:dyDescent="0.2">
      <c r="A31" s="24" t="s">
        <v>1047</v>
      </c>
    </row>
    <row r="32" spans="1:1" x14ac:dyDescent="0.2">
      <c r="A32" t="s">
        <v>1048</v>
      </c>
    </row>
    <row r="33" spans="1:4" x14ac:dyDescent="0.2">
      <c r="A33" t="s">
        <v>1049</v>
      </c>
    </row>
    <row r="35" spans="1:4" x14ac:dyDescent="0.2">
      <c r="A35" s="42" t="s">
        <v>1077</v>
      </c>
    </row>
    <row r="36" spans="1:4" x14ac:dyDescent="0.2">
      <c r="A36" t="s">
        <v>993</v>
      </c>
    </row>
    <row r="37" spans="1:4" x14ac:dyDescent="0.2">
      <c r="A37">
        <v>1</v>
      </c>
      <c r="B37" t="s">
        <v>1063</v>
      </c>
    </row>
    <row r="38" spans="1:4" x14ac:dyDescent="0.2">
      <c r="A38">
        <v>2</v>
      </c>
      <c r="B38" t="s">
        <v>1064</v>
      </c>
    </row>
    <row r="39" spans="1:4" x14ac:dyDescent="0.2">
      <c r="A39">
        <v>3</v>
      </c>
      <c r="B39" t="s">
        <v>1065</v>
      </c>
    </row>
    <row r="40" spans="1:4" x14ac:dyDescent="0.2">
      <c r="A40">
        <v>4</v>
      </c>
      <c r="B40" t="s">
        <v>201</v>
      </c>
    </row>
    <row r="41" spans="1:4" x14ac:dyDescent="0.2">
      <c r="A41">
        <v>5</v>
      </c>
      <c r="B41" t="s">
        <v>1058</v>
      </c>
    </row>
    <row r="42" spans="1:4" x14ac:dyDescent="0.2">
      <c r="A42" t="s">
        <v>1066</v>
      </c>
    </row>
    <row r="43" spans="1:4" x14ac:dyDescent="0.2">
      <c r="A43">
        <v>1</v>
      </c>
      <c r="B43" t="s">
        <v>1054</v>
      </c>
      <c r="D43" s="24" t="s">
        <v>141</v>
      </c>
    </row>
    <row r="44" spans="1:4" x14ac:dyDescent="0.2">
      <c r="A44">
        <v>2</v>
      </c>
      <c r="B44" t="s">
        <v>1055</v>
      </c>
      <c r="D44" s="24" t="s">
        <v>1080</v>
      </c>
    </row>
    <row r="45" spans="1:4" x14ac:dyDescent="0.2">
      <c r="A45">
        <v>3</v>
      </c>
      <c r="B45" t="s">
        <v>1056</v>
      </c>
      <c r="D45" s="24" t="s">
        <v>1079</v>
      </c>
    </row>
    <row r="46" spans="1:4" x14ac:dyDescent="0.2">
      <c r="A46">
        <v>4</v>
      </c>
      <c r="B46" t="s">
        <v>1057</v>
      </c>
      <c r="D46" s="24" t="s">
        <v>201</v>
      </c>
    </row>
    <row r="47" spans="1:4" x14ac:dyDescent="0.2">
      <c r="A47">
        <v>5</v>
      </c>
      <c r="B47" t="s">
        <v>1058</v>
      </c>
      <c r="D47" s="24" t="s">
        <v>1078</v>
      </c>
    </row>
    <row r="48" spans="1:4" x14ac:dyDescent="0.2">
      <c r="A48">
        <v>6</v>
      </c>
      <c r="B48" t="s">
        <v>1067</v>
      </c>
    </row>
    <row r="49" spans="1:2" x14ac:dyDescent="0.2">
      <c r="A49">
        <v>7</v>
      </c>
      <c r="B49" t="s">
        <v>1068</v>
      </c>
    </row>
    <row r="50" spans="1:2" x14ac:dyDescent="0.2">
      <c r="A50">
        <v>8</v>
      </c>
      <c r="B50" t="s">
        <v>1059</v>
      </c>
    </row>
    <row r="51" spans="1:2" x14ac:dyDescent="0.2">
      <c r="A51">
        <v>9</v>
      </c>
      <c r="B51" t="s">
        <v>1069</v>
      </c>
    </row>
    <row r="52" spans="1:2" x14ac:dyDescent="0.2">
      <c r="A52">
        <v>10</v>
      </c>
      <c r="B52" t="s">
        <v>1060</v>
      </c>
    </row>
    <row r="53" spans="1:2" x14ac:dyDescent="0.2">
      <c r="A53">
        <v>11</v>
      </c>
      <c r="B53" t="s">
        <v>1070</v>
      </c>
    </row>
    <row r="54" spans="1:2" x14ac:dyDescent="0.2">
      <c r="A54">
        <v>12</v>
      </c>
      <c r="B54" t="s">
        <v>1071</v>
      </c>
    </row>
    <row r="55" spans="1:2" x14ac:dyDescent="0.2">
      <c r="A55">
        <v>13</v>
      </c>
      <c r="B55" t="s">
        <v>1061</v>
      </c>
    </row>
    <row r="56" spans="1:2" x14ac:dyDescent="0.2">
      <c r="A56">
        <v>14</v>
      </c>
      <c r="B56" t="s">
        <v>1062</v>
      </c>
    </row>
    <row r="57" spans="1:2" x14ac:dyDescent="0.2">
      <c r="A57">
        <v>15</v>
      </c>
      <c r="B57" t="s">
        <v>1072</v>
      </c>
    </row>
    <row r="58" spans="1:2" x14ac:dyDescent="0.2">
      <c r="A58" t="s">
        <v>1073</v>
      </c>
    </row>
    <row r="59" spans="1:2" x14ac:dyDescent="0.2">
      <c r="A59">
        <v>1</v>
      </c>
      <c r="B59" t="s">
        <v>1074</v>
      </c>
    </row>
    <row r="60" spans="1:2" x14ac:dyDescent="0.2">
      <c r="A60">
        <v>2</v>
      </c>
      <c r="B60" t="s">
        <v>1056</v>
      </c>
    </row>
    <row r="61" spans="1:2" x14ac:dyDescent="0.2">
      <c r="A61">
        <v>3</v>
      </c>
      <c r="B61" t="s">
        <v>1075</v>
      </c>
    </row>
    <row r="62" spans="1:2" x14ac:dyDescent="0.2">
      <c r="A62">
        <v>4</v>
      </c>
      <c r="B62" t="s">
        <v>1076</v>
      </c>
    </row>
    <row r="63" spans="1:2" x14ac:dyDescent="0.2">
      <c r="A63">
        <v>5</v>
      </c>
      <c r="B63" t="s">
        <v>1058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54"/>
  <sheetViews>
    <sheetView workbookViewId="0">
      <selection activeCell="B113" sqref="B113"/>
    </sheetView>
  </sheetViews>
  <sheetFormatPr defaultRowHeight="12.75" x14ac:dyDescent="0.2"/>
  <cols>
    <col min="1" max="1" width="11.140625" customWidth="1"/>
    <col min="2" max="2" width="11.85546875" customWidth="1"/>
    <col min="3" max="3" width="17.42578125" hidden="1" customWidth="1"/>
    <col min="4" max="4" width="36" hidden="1" customWidth="1"/>
    <col min="5" max="5" width="34.85546875" hidden="1" customWidth="1"/>
    <col min="6" max="6" width="10.5703125" style="9" hidden="1" customWidth="1"/>
    <col min="7" max="7" width="11.85546875" style="15" customWidth="1"/>
    <col min="8" max="8" width="10.85546875" style="16" hidden="1" customWidth="1"/>
    <col min="9" max="9" width="9.5703125" style="17" hidden="1" customWidth="1"/>
    <col min="10" max="10" width="9.5703125" style="7" hidden="1" customWidth="1"/>
    <col min="11" max="11" width="10.5703125" style="7" hidden="1" customWidth="1"/>
    <col min="12" max="15" width="15" hidden="1" customWidth="1"/>
    <col min="16" max="16" width="11.7109375" hidden="1" customWidth="1"/>
    <col min="17" max="25" width="15" style="16" hidden="1" customWidth="1"/>
    <col min="26" max="26" width="14.42578125" style="7" hidden="1" customWidth="1"/>
    <col min="27" max="27" width="15" style="7" hidden="1" customWidth="1"/>
    <col min="28" max="30" width="15" style="16" hidden="1" customWidth="1"/>
    <col min="31" max="31" width="12.28515625" style="16" hidden="1" customWidth="1"/>
    <col min="32" max="32" width="15" style="16" hidden="1" customWidth="1"/>
    <col min="33" max="33" width="13" style="16" hidden="1" customWidth="1"/>
    <col min="34" max="34" width="6.85546875" hidden="1" customWidth="1"/>
    <col min="35" max="35" width="21.42578125" hidden="1" customWidth="1"/>
    <col min="36" max="36" width="8.5703125" hidden="1" customWidth="1"/>
    <col min="37" max="37" width="12.7109375" hidden="1" customWidth="1"/>
    <col min="38" max="38" width="10.7109375" customWidth="1"/>
  </cols>
  <sheetData>
    <row r="1" spans="1:44" ht="90" thickBot="1" x14ac:dyDescent="0.25">
      <c r="A1" s="1" t="s">
        <v>987</v>
      </c>
      <c r="B1" s="1" t="s">
        <v>988</v>
      </c>
      <c r="C1" s="2" t="s">
        <v>956</v>
      </c>
      <c r="D1" s="2" t="s">
        <v>957</v>
      </c>
      <c r="E1" s="2" t="s">
        <v>989</v>
      </c>
      <c r="F1" s="8" t="s">
        <v>958</v>
      </c>
      <c r="G1" s="10" t="s">
        <v>959</v>
      </c>
      <c r="H1" s="4" t="s">
        <v>960</v>
      </c>
      <c r="I1" s="12" t="s">
        <v>990</v>
      </c>
      <c r="J1" s="3" t="s">
        <v>961</v>
      </c>
      <c r="K1" s="3" t="s">
        <v>962</v>
      </c>
      <c r="L1" s="5" t="s">
        <v>963</v>
      </c>
      <c r="M1" s="5" t="s">
        <v>964</v>
      </c>
      <c r="N1" s="5" t="s">
        <v>965</v>
      </c>
      <c r="O1" s="5" t="s">
        <v>966</v>
      </c>
      <c r="P1" s="6" t="s">
        <v>999</v>
      </c>
      <c r="Q1" s="4" t="s">
        <v>967</v>
      </c>
      <c r="R1" s="4" t="s">
        <v>968</v>
      </c>
      <c r="S1" s="4" t="s">
        <v>969</v>
      </c>
      <c r="T1" s="4" t="s">
        <v>970</v>
      </c>
      <c r="U1" s="4" t="s">
        <v>971</v>
      </c>
      <c r="V1" s="4" t="s">
        <v>972</v>
      </c>
      <c r="W1" s="4" t="s">
        <v>973</v>
      </c>
      <c r="X1" s="4" t="s">
        <v>974</v>
      </c>
      <c r="Y1" s="4" t="s">
        <v>975</v>
      </c>
      <c r="Z1" s="3" t="s">
        <v>991</v>
      </c>
      <c r="AA1" s="3" t="s">
        <v>976</v>
      </c>
      <c r="AB1" s="4" t="s">
        <v>977</v>
      </c>
      <c r="AC1" s="4" t="s">
        <v>978</v>
      </c>
      <c r="AD1" s="4" t="s">
        <v>979</v>
      </c>
      <c r="AE1" s="4" t="s">
        <v>980</v>
      </c>
      <c r="AF1" s="4" t="s">
        <v>981</v>
      </c>
      <c r="AG1" s="4" t="s">
        <v>982</v>
      </c>
      <c r="AH1" s="4" t="s">
        <v>983</v>
      </c>
      <c r="AI1" s="4" t="s">
        <v>984</v>
      </c>
      <c r="AJ1" s="4" t="s">
        <v>992</v>
      </c>
      <c r="AK1" s="4" t="s">
        <v>993</v>
      </c>
      <c r="AL1" s="4" t="s">
        <v>994</v>
      </c>
      <c r="AM1" s="4" t="s">
        <v>995</v>
      </c>
      <c r="AN1" s="4" t="s">
        <v>996</v>
      </c>
      <c r="AO1" s="4" t="s">
        <v>997</v>
      </c>
      <c r="AP1" s="4" t="s">
        <v>998</v>
      </c>
      <c r="AQ1" s="4" t="s">
        <v>985</v>
      </c>
      <c r="AR1" s="4" t="s">
        <v>986</v>
      </c>
    </row>
    <row r="2" spans="1:44" x14ac:dyDescent="0.2">
      <c r="A2">
        <v>70</v>
      </c>
      <c r="B2">
        <v>52</v>
      </c>
      <c r="C2" t="s">
        <v>140</v>
      </c>
      <c r="D2" t="s">
        <v>171</v>
      </c>
      <c r="E2" t="s">
        <v>172</v>
      </c>
      <c r="F2" s="9">
        <v>4.01</v>
      </c>
      <c r="G2" s="15">
        <v>80467</v>
      </c>
      <c r="H2" s="16">
        <v>2800</v>
      </c>
      <c r="I2" s="17">
        <v>1.1499999999999999</v>
      </c>
      <c r="J2" s="7">
        <v>1.59</v>
      </c>
      <c r="K2" s="7">
        <v>1.1599999999999999</v>
      </c>
      <c r="L2">
        <v>41.4</v>
      </c>
      <c r="M2">
        <v>46.1</v>
      </c>
      <c r="N2">
        <v>40.4</v>
      </c>
      <c r="O2">
        <v>45.08</v>
      </c>
      <c r="P2">
        <v>91</v>
      </c>
      <c r="Q2" s="16">
        <v>148834</v>
      </c>
      <c r="R2" s="16">
        <v>87988</v>
      </c>
      <c r="S2" s="16">
        <v>143495</v>
      </c>
      <c r="T2" s="16">
        <v>91430</v>
      </c>
      <c r="U2" s="16">
        <v>2504</v>
      </c>
      <c r="V2" s="16">
        <v>5728</v>
      </c>
      <c r="W2" s="16">
        <v>3004</v>
      </c>
      <c r="X2" s="16">
        <v>322913</v>
      </c>
      <c r="Y2" s="16">
        <v>11235</v>
      </c>
      <c r="Z2" s="7">
        <v>1.1499999999999999</v>
      </c>
      <c r="AA2" s="7">
        <v>1.66</v>
      </c>
      <c r="AB2" s="16">
        <v>6262682</v>
      </c>
      <c r="AC2" s="16">
        <v>567056</v>
      </c>
      <c r="AD2" s="16">
        <v>92099</v>
      </c>
      <c r="AE2" s="16">
        <v>18673</v>
      </c>
      <c r="AF2" s="16">
        <v>1849034</v>
      </c>
      <c r="AG2" s="16">
        <v>410304</v>
      </c>
      <c r="AH2">
        <v>1</v>
      </c>
      <c r="AI2" t="s">
        <v>141</v>
      </c>
      <c r="AJ2">
        <v>3</v>
      </c>
      <c r="AK2">
        <v>2</v>
      </c>
      <c r="AL2" t="s">
        <v>1054</v>
      </c>
    </row>
    <row r="3" spans="1:44" x14ac:dyDescent="0.2">
      <c r="A3">
        <v>73</v>
      </c>
      <c r="B3">
        <v>97</v>
      </c>
      <c r="C3" t="s">
        <v>140</v>
      </c>
      <c r="D3" t="s">
        <v>684</v>
      </c>
      <c r="E3" t="s">
        <v>688</v>
      </c>
      <c r="F3" s="9">
        <v>3.38</v>
      </c>
      <c r="G3" s="15">
        <v>74295</v>
      </c>
      <c r="H3" s="16">
        <v>1600</v>
      </c>
      <c r="I3" s="17">
        <v>1.18</v>
      </c>
      <c r="J3" s="7">
        <v>1.78</v>
      </c>
      <c r="K3" s="7">
        <v>1.19</v>
      </c>
      <c r="L3">
        <v>39.200000000000003</v>
      </c>
      <c r="M3">
        <v>44.5</v>
      </c>
      <c r="N3">
        <v>40.6</v>
      </c>
      <c r="O3">
        <v>45.15</v>
      </c>
      <c r="P3">
        <v>490</v>
      </c>
      <c r="Q3" s="16">
        <v>117923</v>
      </c>
      <c r="R3" s="16">
        <v>86048</v>
      </c>
      <c r="S3" s="16">
        <v>123583</v>
      </c>
      <c r="T3" s="16">
        <v>41413</v>
      </c>
      <c r="U3" s="16">
        <v>1496</v>
      </c>
      <c r="V3" s="16">
        <v>3004</v>
      </c>
      <c r="W3" s="16">
        <v>906</v>
      </c>
      <c r="X3" s="16">
        <v>251044</v>
      </c>
      <c r="Y3" s="16">
        <v>5407</v>
      </c>
      <c r="Z3" s="7">
        <v>1.1499999999999999</v>
      </c>
      <c r="AA3" s="7">
        <v>1.79</v>
      </c>
      <c r="AB3" s="16">
        <v>4827055</v>
      </c>
      <c r="AC3" s="16">
        <v>276555</v>
      </c>
      <c r="AD3" s="16">
        <v>99966</v>
      </c>
      <c r="AE3" s="16">
        <v>10776</v>
      </c>
      <c r="AF3" s="16">
        <v>1984739</v>
      </c>
      <c r="AG3" s="16">
        <v>237114</v>
      </c>
      <c r="AH3">
        <v>3</v>
      </c>
      <c r="AI3" t="s">
        <v>141</v>
      </c>
      <c r="AJ3">
        <v>3</v>
      </c>
      <c r="AK3">
        <v>2</v>
      </c>
      <c r="AL3">
        <v>0.99999999999999989</v>
      </c>
    </row>
    <row r="4" spans="1:44" x14ac:dyDescent="0.2">
      <c r="A4">
        <v>74</v>
      </c>
      <c r="B4">
        <v>36</v>
      </c>
      <c r="C4" t="s">
        <v>140</v>
      </c>
      <c r="D4" t="s">
        <v>149</v>
      </c>
      <c r="E4" t="s">
        <v>150</v>
      </c>
      <c r="F4" s="9">
        <v>12.44</v>
      </c>
      <c r="G4" s="15">
        <v>71633</v>
      </c>
      <c r="H4" s="16">
        <v>3278</v>
      </c>
      <c r="I4" s="17">
        <v>1.17</v>
      </c>
      <c r="J4" s="7">
        <v>1.7</v>
      </c>
      <c r="K4" s="7">
        <v>1.2</v>
      </c>
      <c r="L4">
        <v>44.8</v>
      </c>
      <c r="M4">
        <v>50.7</v>
      </c>
      <c r="N4">
        <v>44.6</v>
      </c>
      <c r="O4">
        <v>50.5</v>
      </c>
      <c r="P4">
        <v>78</v>
      </c>
      <c r="Q4" s="16">
        <v>646012</v>
      </c>
      <c r="R4" s="16">
        <v>361160</v>
      </c>
      <c r="S4" s="16">
        <v>376912</v>
      </c>
      <c r="T4" s="16">
        <v>152827</v>
      </c>
      <c r="U4" s="16">
        <v>13762</v>
      </c>
      <c r="V4" s="16">
        <v>20062</v>
      </c>
      <c r="W4" s="16">
        <v>6950</v>
      </c>
      <c r="X4" s="16">
        <v>890899</v>
      </c>
      <c r="Y4" s="16">
        <v>40774</v>
      </c>
      <c r="Z4" s="7">
        <v>1.1599999999999999</v>
      </c>
      <c r="AA4" s="7">
        <v>1.72</v>
      </c>
      <c r="AB4" s="16">
        <v>17619171</v>
      </c>
      <c r="AC4" s="16">
        <v>2081406</v>
      </c>
      <c r="AD4" s="16">
        <v>281218</v>
      </c>
      <c r="AE4" s="16">
        <v>79673</v>
      </c>
      <c r="AF4" s="16">
        <v>5695589</v>
      </c>
      <c r="AG4" s="16">
        <v>1746439</v>
      </c>
      <c r="AH4">
        <v>1</v>
      </c>
      <c r="AI4" t="s">
        <v>141</v>
      </c>
      <c r="AJ4">
        <v>3</v>
      </c>
      <c r="AK4">
        <v>2</v>
      </c>
      <c r="AL4">
        <v>0.99999999999999989</v>
      </c>
    </row>
    <row r="5" spans="1:44" x14ac:dyDescent="0.2">
      <c r="A5">
        <v>84</v>
      </c>
      <c r="B5">
        <v>43</v>
      </c>
      <c r="C5" t="s">
        <v>140</v>
      </c>
      <c r="D5" t="s">
        <v>188</v>
      </c>
      <c r="E5" t="s">
        <v>189</v>
      </c>
      <c r="F5" s="9">
        <v>7.39</v>
      </c>
      <c r="G5" s="15">
        <v>61746</v>
      </c>
      <c r="H5" s="16">
        <v>3017</v>
      </c>
      <c r="I5" s="17">
        <v>1.1599999999999999</v>
      </c>
      <c r="J5" s="7">
        <v>1.71</v>
      </c>
      <c r="K5" s="7">
        <v>1.19</v>
      </c>
      <c r="L5">
        <v>42.8</v>
      </c>
      <c r="M5">
        <v>46.9</v>
      </c>
      <c r="N5">
        <v>42.7</v>
      </c>
      <c r="O5">
        <v>46.89</v>
      </c>
      <c r="P5">
        <v>101</v>
      </c>
      <c r="Q5" s="16">
        <v>306403</v>
      </c>
      <c r="R5" s="16">
        <v>198885</v>
      </c>
      <c r="S5" s="16">
        <v>189298</v>
      </c>
      <c r="T5" s="16">
        <v>67937</v>
      </c>
      <c r="U5" s="16">
        <v>8444</v>
      </c>
      <c r="V5" s="16">
        <v>10537</v>
      </c>
      <c r="W5" s="16">
        <v>3309</v>
      </c>
      <c r="X5" s="16">
        <v>456121</v>
      </c>
      <c r="Y5" s="16">
        <v>22289</v>
      </c>
      <c r="Z5" s="7">
        <v>1.1599999999999999</v>
      </c>
      <c r="AA5" s="7">
        <v>1.74</v>
      </c>
      <c r="AB5" s="16">
        <v>9093893</v>
      </c>
      <c r="AC5" s="16">
        <v>1135195</v>
      </c>
      <c r="AD5" s="16">
        <v>159887</v>
      </c>
      <c r="AE5" s="16">
        <v>42035</v>
      </c>
      <c r="AF5" s="16">
        <v>3233620</v>
      </c>
      <c r="AG5" s="16">
        <v>924397</v>
      </c>
      <c r="AH5">
        <v>1</v>
      </c>
      <c r="AI5" t="s">
        <v>141</v>
      </c>
      <c r="AJ5">
        <v>3</v>
      </c>
      <c r="AK5">
        <v>2</v>
      </c>
      <c r="AL5">
        <v>0.99999999999999989</v>
      </c>
    </row>
    <row r="6" spans="1:44" x14ac:dyDescent="0.2">
      <c r="A6">
        <v>88</v>
      </c>
      <c r="B6">
        <v>35</v>
      </c>
      <c r="C6" t="s">
        <v>140</v>
      </c>
      <c r="D6" t="s">
        <v>190</v>
      </c>
      <c r="E6" t="s">
        <v>207</v>
      </c>
      <c r="F6" s="9">
        <v>2.4</v>
      </c>
      <c r="G6" s="15">
        <v>55031</v>
      </c>
      <c r="H6" s="16">
        <v>3302</v>
      </c>
      <c r="I6" s="17">
        <v>1.08</v>
      </c>
      <c r="J6" s="7">
        <v>1.64</v>
      </c>
      <c r="K6" s="7">
        <v>1.17</v>
      </c>
      <c r="L6">
        <v>58</v>
      </c>
      <c r="M6">
        <v>61.9</v>
      </c>
      <c r="N6">
        <v>58.4</v>
      </c>
      <c r="O6">
        <v>61.85</v>
      </c>
      <c r="P6">
        <v>117</v>
      </c>
      <c r="Q6" s="16">
        <v>289670</v>
      </c>
      <c r="R6" s="16">
        <v>64103</v>
      </c>
      <c r="S6" s="16">
        <v>48224</v>
      </c>
      <c r="T6" s="16">
        <v>19968</v>
      </c>
      <c r="U6" s="16">
        <v>3227</v>
      </c>
      <c r="V6" s="16">
        <v>3385</v>
      </c>
      <c r="W6" s="16">
        <v>1326</v>
      </c>
      <c r="X6" s="16">
        <v>132295</v>
      </c>
      <c r="Y6" s="16">
        <v>7938</v>
      </c>
      <c r="Z6" s="7">
        <v>1.07</v>
      </c>
      <c r="AA6" s="7">
        <v>1.64</v>
      </c>
      <c r="AB6" s="16">
        <v>2634539</v>
      </c>
      <c r="AC6" s="16">
        <v>392292</v>
      </c>
      <c r="AD6" s="16">
        <v>23118</v>
      </c>
      <c r="AE6" s="16">
        <v>9184</v>
      </c>
      <c r="AF6" s="16">
        <v>441653</v>
      </c>
      <c r="AG6" s="16">
        <v>174210</v>
      </c>
      <c r="AH6">
        <v>1</v>
      </c>
      <c r="AI6" t="s">
        <v>141</v>
      </c>
      <c r="AJ6">
        <v>3</v>
      </c>
      <c r="AK6">
        <v>2</v>
      </c>
      <c r="AL6">
        <v>0.99999999999999989</v>
      </c>
    </row>
    <row r="7" spans="1:44" x14ac:dyDescent="0.2">
      <c r="A7">
        <v>100</v>
      </c>
      <c r="B7">
        <v>80</v>
      </c>
      <c r="C7" t="s">
        <v>140</v>
      </c>
      <c r="D7" t="s">
        <v>190</v>
      </c>
      <c r="E7" t="s">
        <v>208</v>
      </c>
      <c r="F7" s="9">
        <v>9.1300000000000008</v>
      </c>
      <c r="G7" s="15">
        <v>45115</v>
      </c>
      <c r="H7" s="16">
        <v>1969</v>
      </c>
      <c r="I7" s="17">
        <v>1.0900000000000001</v>
      </c>
      <c r="J7" s="7">
        <v>1.54</v>
      </c>
      <c r="K7" s="7">
        <v>1.1000000000000001</v>
      </c>
      <c r="L7">
        <v>59.4</v>
      </c>
      <c r="M7">
        <v>63.9</v>
      </c>
      <c r="N7">
        <v>60.4</v>
      </c>
      <c r="O7">
        <v>63.9</v>
      </c>
      <c r="P7">
        <v>118</v>
      </c>
      <c r="Q7" s="16">
        <v>1138367</v>
      </c>
      <c r="R7" s="16">
        <v>260063</v>
      </c>
      <c r="S7" s="16">
        <v>121801</v>
      </c>
      <c r="T7" s="16">
        <v>29814</v>
      </c>
      <c r="U7" s="16">
        <v>9424</v>
      </c>
      <c r="V7" s="16">
        <v>6811</v>
      </c>
      <c r="W7" s="16">
        <v>1728</v>
      </c>
      <c r="X7" s="16">
        <v>411677</v>
      </c>
      <c r="Y7" s="16">
        <v>17963</v>
      </c>
      <c r="Z7" s="7">
        <v>1.07</v>
      </c>
      <c r="AA7" s="7">
        <v>1.52</v>
      </c>
      <c r="AB7" s="16">
        <v>7917312</v>
      </c>
      <c r="AC7" s="16">
        <v>871241</v>
      </c>
      <c r="AD7" s="16">
        <v>29964</v>
      </c>
      <c r="AE7" s="16">
        <v>12693</v>
      </c>
      <c r="AF7" s="16">
        <v>494199</v>
      </c>
      <c r="AG7" s="16">
        <v>159687</v>
      </c>
      <c r="AH7">
        <v>1</v>
      </c>
      <c r="AI7" t="s">
        <v>141</v>
      </c>
      <c r="AJ7">
        <v>3</v>
      </c>
      <c r="AK7">
        <v>2</v>
      </c>
      <c r="AL7">
        <v>0.99999999999999989</v>
      </c>
    </row>
    <row r="8" spans="1:44" x14ac:dyDescent="0.2">
      <c r="A8">
        <v>1</v>
      </c>
      <c r="B8">
        <v>1</v>
      </c>
      <c r="C8" t="s">
        <v>6</v>
      </c>
      <c r="D8" t="s">
        <v>190</v>
      </c>
      <c r="E8" t="s">
        <v>218</v>
      </c>
      <c r="F8" s="9">
        <v>2.7</v>
      </c>
      <c r="G8" s="15">
        <v>845851</v>
      </c>
      <c r="H8" s="16">
        <v>33253</v>
      </c>
      <c r="I8" s="17">
        <v>1.81</v>
      </c>
      <c r="J8" s="7">
        <v>4</v>
      </c>
      <c r="K8" s="7">
        <v>2.29</v>
      </c>
      <c r="L8">
        <v>41</v>
      </c>
      <c r="M8">
        <v>62.1</v>
      </c>
      <c r="N8">
        <v>42.6</v>
      </c>
      <c r="O8">
        <v>62.09</v>
      </c>
      <c r="P8">
        <v>127</v>
      </c>
      <c r="Q8" s="16">
        <v>657278</v>
      </c>
      <c r="R8" s="16">
        <v>1323125</v>
      </c>
      <c r="S8" s="16">
        <v>756908</v>
      </c>
      <c r="T8" s="16">
        <v>200382</v>
      </c>
      <c r="U8" s="16">
        <v>45397</v>
      </c>
      <c r="V8" s="16">
        <v>36154</v>
      </c>
      <c r="W8" s="16">
        <v>8101</v>
      </c>
      <c r="X8" s="16">
        <v>2280415</v>
      </c>
      <c r="Y8" s="16">
        <v>89651</v>
      </c>
      <c r="Z8" s="7">
        <v>1.72</v>
      </c>
      <c r="AA8" s="7">
        <v>4</v>
      </c>
      <c r="AB8" s="16">
        <v>44525608</v>
      </c>
      <c r="AC8" s="16">
        <v>4535101</v>
      </c>
      <c r="AD8" s="16">
        <v>647321</v>
      </c>
      <c r="AE8" s="16">
        <v>153407</v>
      </c>
      <c r="AF8" s="16">
        <v>12996022</v>
      </c>
      <c r="AG8" s="16">
        <v>3332459</v>
      </c>
      <c r="AH8">
        <v>1</v>
      </c>
      <c r="AI8" t="s">
        <v>7</v>
      </c>
      <c r="AJ8">
        <v>1</v>
      </c>
      <c r="AK8">
        <v>1</v>
      </c>
      <c r="AL8" t="s">
        <v>1055</v>
      </c>
    </row>
    <row r="9" spans="1:44" x14ac:dyDescent="0.2">
      <c r="A9">
        <v>2</v>
      </c>
      <c r="B9">
        <v>5</v>
      </c>
      <c r="C9" t="s">
        <v>6</v>
      </c>
      <c r="D9" t="s">
        <v>190</v>
      </c>
      <c r="E9" t="s">
        <v>217</v>
      </c>
      <c r="F9" s="9">
        <v>3.54</v>
      </c>
      <c r="G9" s="15">
        <v>552110</v>
      </c>
      <c r="H9" s="16">
        <v>23128</v>
      </c>
      <c r="I9" s="17">
        <v>1.79</v>
      </c>
      <c r="J9" s="7">
        <v>4.8</v>
      </c>
      <c r="K9" s="7">
        <v>2.04</v>
      </c>
      <c r="L9">
        <v>42</v>
      </c>
      <c r="M9">
        <v>64.3</v>
      </c>
      <c r="N9">
        <v>43.1</v>
      </c>
      <c r="O9">
        <v>64.3</v>
      </c>
      <c r="P9">
        <v>126</v>
      </c>
      <c r="Q9" s="16">
        <v>743421</v>
      </c>
      <c r="R9" s="16">
        <v>1479697</v>
      </c>
      <c r="S9" s="16">
        <v>414053</v>
      </c>
      <c r="T9" s="16">
        <v>60167</v>
      </c>
      <c r="U9" s="16">
        <v>57911</v>
      </c>
      <c r="V9" s="16">
        <v>21118</v>
      </c>
      <c r="W9" s="16">
        <v>2820</v>
      </c>
      <c r="X9" s="16">
        <v>1953918</v>
      </c>
      <c r="Y9" s="16">
        <v>81850</v>
      </c>
      <c r="Z9" s="7">
        <v>1.76</v>
      </c>
      <c r="AA9" s="7">
        <v>4.8</v>
      </c>
      <c r="AB9" s="16">
        <v>38080600</v>
      </c>
      <c r="AC9" s="16">
        <v>4097898</v>
      </c>
      <c r="AD9" s="16">
        <v>445276</v>
      </c>
      <c r="AE9" s="16">
        <v>119807</v>
      </c>
      <c r="AF9" s="16">
        <v>8897272</v>
      </c>
      <c r="AG9" s="16">
        <v>2529736</v>
      </c>
      <c r="AH9">
        <v>1</v>
      </c>
      <c r="AI9" t="s">
        <v>7</v>
      </c>
      <c r="AJ9">
        <v>1</v>
      </c>
      <c r="AK9">
        <v>1</v>
      </c>
      <c r="AL9">
        <v>1.9999999999999998</v>
      </c>
    </row>
    <row r="10" spans="1:44" x14ac:dyDescent="0.2">
      <c r="A10">
        <v>3</v>
      </c>
      <c r="B10">
        <v>3</v>
      </c>
      <c r="C10" t="s">
        <v>6</v>
      </c>
      <c r="D10" t="s">
        <v>190</v>
      </c>
      <c r="E10" t="s">
        <v>219</v>
      </c>
      <c r="F10" s="9">
        <v>3.4</v>
      </c>
      <c r="G10" s="15">
        <v>508149</v>
      </c>
      <c r="H10" s="16">
        <v>29650</v>
      </c>
      <c r="I10" s="17">
        <v>1.46</v>
      </c>
      <c r="J10" s="7">
        <v>2.92</v>
      </c>
      <c r="K10" s="7">
        <v>1.59</v>
      </c>
      <c r="L10">
        <v>45.2</v>
      </c>
      <c r="M10">
        <v>61.8</v>
      </c>
      <c r="N10">
        <v>47</v>
      </c>
      <c r="O10">
        <v>61.84</v>
      </c>
      <c r="P10">
        <v>128</v>
      </c>
      <c r="Q10" s="16">
        <v>851569</v>
      </c>
      <c r="R10" s="16">
        <v>977818</v>
      </c>
      <c r="S10" s="16">
        <v>578915</v>
      </c>
      <c r="T10" s="16">
        <v>173006</v>
      </c>
      <c r="U10" s="16">
        <v>49489</v>
      </c>
      <c r="V10" s="16">
        <v>41272</v>
      </c>
      <c r="W10" s="16">
        <v>10166</v>
      </c>
      <c r="X10" s="16">
        <v>1729739</v>
      </c>
      <c r="Y10" s="16">
        <v>100927</v>
      </c>
      <c r="Z10" s="7">
        <v>1.4</v>
      </c>
      <c r="AA10" s="7">
        <v>2.91</v>
      </c>
      <c r="AB10" s="16">
        <v>34693618</v>
      </c>
      <c r="AC10" s="16">
        <v>5099139</v>
      </c>
      <c r="AD10" s="16">
        <v>467997</v>
      </c>
      <c r="AE10" s="16">
        <v>170872</v>
      </c>
      <c r="AF10" s="16">
        <v>9456445</v>
      </c>
      <c r="AG10" s="16">
        <v>3672959</v>
      </c>
      <c r="AH10">
        <v>1</v>
      </c>
      <c r="AI10" t="s">
        <v>7</v>
      </c>
      <c r="AJ10">
        <v>1</v>
      </c>
      <c r="AK10">
        <v>1</v>
      </c>
      <c r="AL10">
        <v>1.9999999999999998</v>
      </c>
    </row>
    <row r="11" spans="1:44" x14ac:dyDescent="0.2">
      <c r="A11">
        <v>4</v>
      </c>
      <c r="B11">
        <v>2</v>
      </c>
      <c r="C11" t="s">
        <v>6</v>
      </c>
      <c r="D11" t="s">
        <v>460</v>
      </c>
      <c r="E11" t="s">
        <v>491</v>
      </c>
      <c r="F11" s="9">
        <v>4.92</v>
      </c>
      <c r="G11" s="15">
        <v>483169</v>
      </c>
      <c r="H11" s="16">
        <v>30939</v>
      </c>
      <c r="I11" s="17">
        <v>1.82</v>
      </c>
      <c r="J11" s="7">
        <v>4.0199999999999996</v>
      </c>
      <c r="K11" s="7">
        <v>2.1</v>
      </c>
      <c r="L11">
        <v>39.5</v>
      </c>
      <c r="M11">
        <v>61.4</v>
      </c>
      <c r="N11">
        <v>40.299999999999997</v>
      </c>
      <c r="O11">
        <v>61.37</v>
      </c>
      <c r="P11">
        <v>342</v>
      </c>
      <c r="Q11" s="16">
        <v>737829</v>
      </c>
      <c r="R11" s="16">
        <v>1509221</v>
      </c>
      <c r="S11" s="16">
        <v>795108</v>
      </c>
      <c r="T11" s="16">
        <v>71895</v>
      </c>
      <c r="U11" s="16">
        <v>84819</v>
      </c>
      <c r="V11" s="16">
        <v>62113</v>
      </c>
      <c r="W11" s="16">
        <v>5224</v>
      </c>
      <c r="X11" s="16">
        <v>2376225</v>
      </c>
      <c r="Y11" s="16">
        <v>152156</v>
      </c>
      <c r="Z11" s="7">
        <v>1.76</v>
      </c>
      <c r="AA11" s="7">
        <v>3.92</v>
      </c>
      <c r="AB11" s="16">
        <v>48336939</v>
      </c>
      <c r="AC11" s="16">
        <v>7725558</v>
      </c>
      <c r="AD11" s="16">
        <v>782630</v>
      </c>
      <c r="AE11" s="16">
        <v>274648</v>
      </c>
      <c r="AF11" s="16">
        <v>15870476</v>
      </c>
      <c r="AG11" s="16">
        <v>5979508</v>
      </c>
      <c r="AH11">
        <v>1</v>
      </c>
      <c r="AI11" t="s">
        <v>7</v>
      </c>
      <c r="AJ11">
        <v>1</v>
      </c>
      <c r="AK11">
        <v>1</v>
      </c>
      <c r="AL11">
        <v>1.9999999999999998</v>
      </c>
    </row>
    <row r="12" spans="1:44" x14ac:dyDescent="0.2">
      <c r="A12">
        <v>5</v>
      </c>
      <c r="B12">
        <v>13</v>
      </c>
      <c r="C12" t="s">
        <v>6</v>
      </c>
      <c r="D12" t="s">
        <v>4</v>
      </c>
      <c r="E12" t="s">
        <v>8</v>
      </c>
      <c r="F12" s="9">
        <v>3.9</v>
      </c>
      <c r="G12" s="15">
        <v>461616</v>
      </c>
      <c r="H12" s="16">
        <v>10110</v>
      </c>
      <c r="I12" s="17">
        <v>1.58</v>
      </c>
      <c r="J12" s="7">
        <v>2.68</v>
      </c>
      <c r="K12" s="7">
        <v>1.63</v>
      </c>
      <c r="L12">
        <v>21</v>
      </c>
      <c r="M12">
        <v>31</v>
      </c>
      <c r="N12">
        <v>22</v>
      </c>
      <c r="O12">
        <v>30.95</v>
      </c>
      <c r="P12">
        <v>3</v>
      </c>
      <c r="Q12" s="16">
        <v>212735</v>
      </c>
      <c r="R12" s="16">
        <v>586208</v>
      </c>
      <c r="S12" s="16">
        <v>931576</v>
      </c>
      <c r="T12" s="16">
        <v>282519</v>
      </c>
      <c r="U12" s="16">
        <v>10590</v>
      </c>
      <c r="V12" s="16">
        <v>22869</v>
      </c>
      <c r="W12" s="16">
        <v>5970</v>
      </c>
      <c r="X12" s="16">
        <v>1800303</v>
      </c>
      <c r="Y12" s="16">
        <v>39429</v>
      </c>
      <c r="Z12" s="7">
        <v>1.5</v>
      </c>
      <c r="AA12" s="7">
        <v>2.69</v>
      </c>
      <c r="AB12" s="16">
        <v>34860482</v>
      </c>
      <c r="AC12" s="16">
        <v>1987171</v>
      </c>
      <c r="AD12" s="16">
        <v>832107</v>
      </c>
      <c r="AE12" s="16">
        <v>64517</v>
      </c>
      <c r="AF12" s="16">
        <v>16453055</v>
      </c>
      <c r="AG12" s="16">
        <v>1412588</v>
      </c>
      <c r="AH12">
        <v>3</v>
      </c>
      <c r="AI12" t="s">
        <v>7</v>
      </c>
      <c r="AJ12">
        <v>1</v>
      </c>
      <c r="AK12">
        <v>1</v>
      </c>
      <c r="AL12">
        <v>1.9999999999999998</v>
      </c>
    </row>
    <row r="13" spans="1:44" x14ac:dyDescent="0.2">
      <c r="A13">
        <v>6</v>
      </c>
      <c r="B13">
        <v>6</v>
      </c>
      <c r="C13" t="s">
        <v>6</v>
      </c>
      <c r="D13" t="s">
        <v>460</v>
      </c>
      <c r="E13" t="s">
        <v>492</v>
      </c>
      <c r="F13" s="9">
        <v>4.0999999999999996</v>
      </c>
      <c r="G13" s="15">
        <v>371659</v>
      </c>
      <c r="H13" s="16">
        <v>21831</v>
      </c>
      <c r="I13" s="17">
        <v>1.45</v>
      </c>
      <c r="J13" s="7">
        <v>2.87</v>
      </c>
      <c r="K13" s="7">
        <v>1.57</v>
      </c>
      <c r="L13">
        <v>46.6</v>
      </c>
      <c r="M13">
        <v>63.5</v>
      </c>
      <c r="N13">
        <v>46.9</v>
      </c>
      <c r="O13">
        <v>63.49</v>
      </c>
      <c r="P13">
        <v>343</v>
      </c>
      <c r="Q13" s="16">
        <v>797489</v>
      </c>
      <c r="R13" s="16">
        <v>894714</v>
      </c>
      <c r="S13" s="16">
        <v>536974</v>
      </c>
      <c r="T13" s="16">
        <v>92116</v>
      </c>
      <c r="U13" s="16">
        <v>46583</v>
      </c>
      <c r="V13" s="16">
        <v>37235</v>
      </c>
      <c r="W13" s="16">
        <v>5690</v>
      </c>
      <c r="X13" s="16">
        <v>1523804</v>
      </c>
      <c r="Y13" s="16">
        <v>89507</v>
      </c>
      <c r="Z13" s="7">
        <v>1.44</v>
      </c>
      <c r="AA13" s="7">
        <v>2.88</v>
      </c>
      <c r="AB13" s="16">
        <v>30420532</v>
      </c>
      <c r="AC13" s="16">
        <v>4465656</v>
      </c>
      <c r="AD13" s="16">
        <v>331788</v>
      </c>
      <c r="AE13" s="16">
        <v>123640</v>
      </c>
      <c r="AF13" s="16">
        <v>6519983</v>
      </c>
      <c r="AG13" s="16">
        <v>2485320</v>
      </c>
      <c r="AH13">
        <v>1</v>
      </c>
      <c r="AI13" t="s">
        <v>7</v>
      </c>
      <c r="AJ13">
        <v>1</v>
      </c>
      <c r="AK13">
        <v>1</v>
      </c>
      <c r="AL13">
        <v>1.9999999999999998</v>
      </c>
    </row>
    <row r="14" spans="1:44" x14ac:dyDescent="0.2">
      <c r="A14">
        <v>7</v>
      </c>
      <c r="B14">
        <v>10</v>
      </c>
      <c r="C14" t="s">
        <v>6</v>
      </c>
      <c r="D14" t="s">
        <v>821</v>
      </c>
      <c r="E14" t="s">
        <v>238</v>
      </c>
      <c r="F14" s="9">
        <v>3.96</v>
      </c>
      <c r="G14" s="15">
        <v>323791</v>
      </c>
      <c r="H14" s="16">
        <v>12926</v>
      </c>
      <c r="I14" s="17">
        <v>1.54</v>
      </c>
      <c r="J14" s="7">
        <v>3.09</v>
      </c>
      <c r="K14" s="7">
        <v>1.77</v>
      </c>
      <c r="L14">
        <v>48.3</v>
      </c>
      <c r="M14">
        <v>64.5</v>
      </c>
      <c r="N14">
        <v>48.9</v>
      </c>
      <c r="O14">
        <v>64.5</v>
      </c>
      <c r="P14">
        <v>586</v>
      </c>
      <c r="Q14" s="16">
        <v>596586</v>
      </c>
      <c r="R14" s="16">
        <v>847484</v>
      </c>
      <c r="S14" s="16">
        <v>367928</v>
      </c>
      <c r="T14" s="16">
        <v>67774</v>
      </c>
      <c r="U14" s="16">
        <v>30683</v>
      </c>
      <c r="V14" s="16">
        <v>17799</v>
      </c>
      <c r="W14" s="16">
        <v>2743</v>
      </c>
      <c r="X14" s="16">
        <v>1283186</v>
      </c>
      <c r="Y14" s="16">
        <v>51225</v>
      </c>
      <c r="Z14" s="7">
        <v>1.54</v>
      </c>
      <c r="AA14" s="7">
        <v>3.07</v>
      </c>
      <c r="AB14" s="16">
        <v>24889583</v>
      </c>
      <c r="AC14" s="16">
        <v>2563115</v>
      </c>
      <c r="AD14" s="16">
        <v>270010</v>
      </c>
      <c r="AE14" s="16">
        <v>74448</v>
      </c>
      <c r="AF14" s="16">
        <v>5428028</v>
      </c>
      <c r="AG14" s="16">
        <v>1602267</v>
      </c>
      <c r="AH14">
        <v>1</v>
      </c>
      <c r="AI14" t="s">
        <v>7</v>
      </c>
      <c r="AJ14">
        <v>1</v>
      </c>
      <c r="AK14">
        <v>1</v>
      </c>
      <c r="AL14">
        <v>1.9999999999999998</v>
      </c>
    </row>
    <row r="15" spans="1:44" x14ac:dyDescent="0.2">
      <c r="A15">
        <v>8</v>
      </c>
      <c r="B15">
        <v>4</v>
      </c>
      <c r="C15" t="s">
        <v>6</v>
      </c>
      <c r="D15" t="s">
        <v>843</v>
      </c>
      <c r="E15" t="s">
        <v>840</v>
      </c>
      <c r="F15" s="9">
        <v>3.34</v>
      </c>
      <c r="G15" s="15">
        <v>322397</v>
      </c>
      <c r="H15" s="16">
        <v>25188</v>
      </c>
      <c r="I15" s="17">
        <v>1.91</v>
      </c>
      <c r="J15" s="7">
        <v>4.04</v>
      </c>
      <c r="K15" s="7">
        <v>1.92</v>
      </c>
      <c r="L15">
        <v>42.1</v>
      </c>
      <c r="M15">
        <v>61.3</v>
      </c>
      <c r="N15">
        <v>42.6</v>
      </c>
      <c r="O15">
        <v>61.27</v>
      </c>
      <c r="P15">
        <v>601</v>
      </c>
      <c r="Q15" s="16">
        <v>309786</v>
      </c>
      <c r="R15" s="16">
        <v>716880</v>
      </c>
      <c r="S15" s="16">
        <v>327143</v>
      </c>
      <c r="T15" s="16">
        <v>31170</v>
      </c>
      <c r="U15" s="16">
        <v>50248</v>
      </c>
      <c r="V15" s="16">
        <v>30967</v>
      </c>
      <c r="W15" s="16">
        <v>2786</v>
      </c>
      <c r="X15" s="16">
        <v>1075193</v>
      </c>
      <c r="Y15" s="16">
        <v>84001</v>
      </c>
      <c r="Z15" s="7">
        <v>1.85</v>
      </c>
      <c r="AA15" s="7">
        <v>4.0999999999999996</v>
      </c>
      <c r="AB15" s="16">
        <v>22350017</v>
      </c>
      <c r="AC15" s="16">
        <v>4231402</v>
      </c>
      <c r="AD15" s="16">
        <v>370541</v>
      </c>
      <c r="AE15" s="16">
        <v>134259</v>
      </c>
      <c r="AF15" s="16">
        <v>7544546</v>
      </c>
      <c r="AG15" s="16">
        <v>2925061</v>
      </c>
      <c r="AH15">
        <v>1</v>
      </c>
      <c r="AI15" t="s">
        <v>7</v>
      </c>
      <c r="AJ15">
        <v>1</v>
      </c>
      <c r="AK15">
        <v>1</v>
      </c>
      <c r="AL15">
        <v>1.9999999999999998</v>
      </c>
    </row>
    <row r="16" spans="1:44" x14ac:dyDescent="0.2">
      <c r="A16">
        <v>9</v>
      </c>
      <c r="B16">
        <v>8</v>
      </c>
      <c r="C16" t="s">
        <v>6</v>
      </c>
      <c r="D16" t="s">
        <v>593</v>
      </c>
      <c r="E16" t="s">
        <v>596</v>
      </c>
      <c r="F16" s="9">
        <v>4.01</v>
      </c>
      <c r="G16" s="15">
        <v>313794</v>
      </c>
      <c r="H16" s="16">
        <v>19272</v>
      </c>
      <c r="I16" s="17">
        <v>1.39</v>
      </c>
      <c r="J16" s="7">
        <v>2.58</v>
      </c>
      <c r="K16" s="7">
        <v>1.44</v>
      </c>
      <c r="L16">
        <v>36.6</v>
      </c>
      <c r="M16">
        <v>46.5</v>
      </c>
      <c r="N16">
        <v>36.6</v>
      </c>
      <c r="O16">
        <v>46.39</v>
      </c>
      <c r="P16">
        <v>424</v>
      </c>
      <c r="Q16" s="16">
        <v>367621</v>
      </c>
      <c r="R16" s="16">
        <v>538664</v>
      </c>
      <c r="S16" s="16">
        <v>556632</v>
      </c>
      <c r="T16" s="16">
        <v>163960</v>
      </c>
      <c r="U16" s="16">
        <v>27969</v>
      </c>
      <c r="V16" s="16">
        <v>39416</v>
      </c>
      <c r="W16" s="16">
        <v>9954</v>
      </c>
      <c r="X16" s="16">
        <v>1259256</v>
      </c>
      <c r="Y16" s="16">
        <v>77339</v>
      </c>
      <c r="Z16" s="7">
        <v>1.38</v>
      </c>
      <c r="AA16" s="7">
        <v>2.61</v>
      </c>
      <c r="AB16" s="16">
        <v>25441223</v>
      </c>
      <c r="AC16" s="16">
        <v>3920474</v>
      </c>
      <c r="AD16" s="16">
        <v>375627</v>
      </c>
      <c r="AE16" s="16">
        <v>136636</v>
      </c>
      <c r="AF16" s="16">
        <v>7689976</v>
      </c>
      <c r="AG16" s="16">
        <v>3007103</v>
      </c>
      <c r="AH16">
        <v>1</v>
      </c>
      <c r="AI16" t="s">
        <v>7</v>
      </c>
      <c r="AJ16">
        <v>1</v>
      </c>
      <c r="AK16">
        <v>1</v>
      </c>
      <c r="AL16">
        <v>1.9999999999999998</v>
      </c>
    </row>
    <row r="17" spans="1:38" x14ac:dyDescent="0.2">
      <c r="A17">
        <v>10</v>
      </c>
      <c r="B17">
        <v>12</v>
      </c>
      <c r="C17" t="s">
        <v>6</v>
      </c>
      <c r="D17" t="s">
        <v>190</v>
      </c>
      <c r="E17" t="s">
        <v>216</v>
      </c>
      <c r="F17" s="9">
        <v>2.44</v>
      </c>
      <c r="G17" s="15">
        <v>301602</v>
      </c>
      <c r="H17" s="16">
        <v>11675</v>
      </c>
      <c r="I17" s="17">
        <v>1.37</v>
      </c>
      <c r="J17" s="7">
        <v>2.34</v>
      </c>
      <c r="K17" s="7">
        <v>1.42</v>
      </c>
      <c r="L17">
        <v>49.2</v>
      </c>
      <c r="M17">
        <v>64.599999999999994</v>
      </c>
      <c r="N17">
        <v>49</v>
      </c>
      <c r="O17">
        <v>64.59</v>
      </c>
      <c r="P17">
        <v>125</v>
      </c>
      <c r="Q17" s="16">
        <v>551621</v>
      </c>
      <c r="R17" s="16">
        <v>504984</v>
      </c>
      <c r="S17" s="16">
        <v>202767</v>
      </c>
      <c r="T17" s="16">
        <v>28159</v>
      </c>
      <c r="U17" s="16">
        <v>18011</v>
      </c>
      <c r="V17" s="16">
        <v>9399</v>
      </c>
      <c r="W17" s="16">
        <v>1078</v>
      </c>
      <c r="X17" s="16">
        <v>735910</v>
      </c>
      <c r="Y17" s="16">
        <v>28488</v>
      </c>
      <c r="Z17" s="7">
        <v>1.39</v>
      </c>
      <c r="AA17" s="7">
        <v>2.36</v>
      </c>
      <c r="AB17" s="16">
        <v>14156086</v>
      </c>
      <c r="AC17" s="16">
        <v>1412649</v>
      </c>
      <c r="AD17" s="16">
        <v>108537</v>
      </c>
      <c r="AE17" s="16">
        <v>35309</v>
      </c>
      <c r="AF17" s="16">
        <v>2129268</v>
      </c>
      <c r="AG17" s="16">
        <v>702146</v>
      </c>
      <c r="AH17">
        <v>1</v>
      </c>
      <c r="AI17" t="s">
        <v>7</v>
      </c>
      <c r="AJ17">
        <v>1</v>
      </c>
      <c r="AK17">
        <v>1</v>
      </c>
      <c r="AL17">
        <v>1.9999999999999998</v>
      </c>
    </row>
    <row r="18" spans="1:38" x14ac:dyDescent="0.2">
      <c r="A18">
        <v>11</v>
      </c>
      <c r="B18">
        <v>23</v>
      </c>
      <c r="C18" t="s">
        <v>6</v>
      </c>
      <c r="D18" t="s">
        <v>858</v>
      </c>
      <c r="E18" t="s">
        <v>859</v>
      </c>
      <c r="F18" s="9">
        <v>4.18</v>
      </c>
      <c r="G18" s="15">
        <v>252628</v>
      </c>
      <c r="H18" s="16">
        <v>6077</v>
      </c>
      <c r="I18" s="17">
        <v>1.47</v>
      </c>
      <c r="J18" s="7">
        <v>2.57</v>
      </c>
      <c r="K18" s="7">
        <v>1.48</v>
      </c>
      <c r="L18">
        <v>27.5</v>
      </c>
      <c r="M18">
        <v>38.4</v>
      </c>
      <c r="N18">
        <v>28.5</v>
      </c>
      <c r="O18">
        <v>38.33</v>
      </c>
      <c r="P18">
        <v>615</v>
      </c>
      <c r="Q18" s="16">
        <v>247955</v>
      </c>
      <c r="R18" s="16">
        <v>452191</v>
      </c>
      <c r="S18" s="16">
        <v>446723</v>
      </c>
      <c r="T18" s="16">
        <v>158082</v>
      </c>
      <c r="U18" s="16">
        <v>9394</v>
      </c>
      <c r="V18" s="16">
        <v>12163</v>
      </c>
      <c r="W18" s="16">
        <v>3871</v>
      </c>
      <c r="X18" s="16">
        <v>1056996</v>
      </c>
      <c r="Y18" s="16">
        <v>25428</v>
      </c>
      <c r="Z18" s="7">
        <v>1.41</v>
      </c>
      <c r="AA18" s="7">
        <v>2.57</v>
      </c>
      <c r="AB18" s="16">
        <v>20466951</v>
      </c>
      <c r="AC18" s="16">
        <v>1303367</v>
      </c>
      <c r="AD18" s="16">
        <v>454096</v>
      </c>
      <c r="AE18" s="16">
        <v>52397</v>
      </c>
      <c r="AF18" s="16">
        <v>9018817</v>
      </c>
      <c r="AG18" s="16">
        <v>1147760</v>
      </c>
      <c r="AH18">
        <v>3</v>
      </c>
      <c r="AI18" t="s">
        <v>7</v>
      </c>
      <c r="AJ18">
        <v>1</v>
      </c>
      <c r="AK18">
        <v>1</v>
      </c>
      <c r="AL18">
        <v>1.9999999999999998</v>
      </c>
    </row>
    <row r="19" spans="1:38" x14ac:dyDescent="0.2">
      <c r="A19">
        <v>12</v>
      </c>
      <c r="B19">
        <v>25</v>
      </c>
      <c r="C19" t="s">
        <v>75</v>
      </c>
      <c r="D19" t="s">
        <v>310</v>
      </c>
      <c r="E19" t="s">
        <v>311</v>
      </c>
      <c r="F19" s="9">
        <v>0.36</v>
      </c>
      <c r="G19" s="15">
        <v>241528</v>
      </c>
      <c r="H19" s="16">
        <v>5888</v>
      </c>
      <c r="I19" s="17">
        <v>1.44</v>
      </c>
      <c r="J19" s="7">
        <v>2.72</v>
      </c>
      <c r="K19" s="7">
        <v>1.47</v>
      </c>
      <c r="L19">
        <v>20.3</v>
      </c>
      <c r="M19">
        <v>28.2</v>
      </c>
      <c r="N19">
        <v>20.9</v>
      </c>
      <c r="O19">
        <v>28.25</v>
      </c>
      <c r="P19">
        <v>193</v>
      </c>
      <c r="Q19" s="16">
        <v>11191</v>
      </c>
      <c r="R19" s="16">
        <v>26249</v>
      </c>
      <c r="S19" s="16">
        <v>42695</v>
      </c>
      <c r="T19" s="16">
        <v>18247</v>
      </c>
      <c r="U19" s="16">
        <v>533</v>
      </c>
      <c r="V19" s="16">
        <v>1157</v>
      </c>
      <c r="W19" s="16">
        <v>436</v>
      </c>
      <c r="X19" s="16">
        <v>87192</v>
      </c>
      <c r="Y19" s="16">
        <v>2126</v>
      </c>
      <c r="Z19" s="7">
        <v>1.39</v>
      </c>
      <c r="AA19" s="7">
        <v>2.73</v>
      </c>
      <c r="AB19" s="16">
        <v>1696179</v>
      </c>
      <c r="AC19" s="16">
        <v>106921</v>
      </c>
      <c r="AD19" s="16">
        <v>41047</v>
      </c>
      <c r="AE19" s="16">
        <v>3366</v>
      </c>
      <c r="AF19" s="16">
        <v>812152</v>
      </c>
      <c r="AG19" s="16">
        <v>73815</v>
      </c>
      <c r="AH19">
        <v>3</v>
      </c>
      <c r="AI19" t="s">
        <v>76</v>
      </c>
      <c r="AJ19">
        <v>1</v>
      </c>
      <c r="AK19">
        <v>4</v>
      </c>
      <c r="AL19">
        <v>1.9999999999999998</v>
      </c>
    </row>
    <row r="20" spans="1:38" x14ac:dyDescent="0.2">
      <c r="A20">
        <v>13</v>
      </c>
      <c r="B20">
        <v>9</v>
      </c>
      <c r="C20" t="s">
        <v>6</v>
      </c>
      <c r="D20" t="s">
        <v>281</v>
      </c>
      <c r="E20" t="s">
        <v>282</v>
      </c>
      <c r="F20" s="9">
        <v>1.32</v>
      </c>
      <c r="G20" s="15">
        <v>224545</v>
      </c>
      <c r="H20" s="16">
        <v>15680</v>
      </c>
      <c r="I20" s="17">
        <v>1.32</v>
      </c>
      <c r="J20" s="7">
        <v>2.16</v>
      </c>
      <c r="K20" s="7">
        <v>1.34</v>
      </c>
      <c r="L20">
        <v>25.2</v>
      </c>
      <c r="M20">
        <v>31.6</v>
      </c>
      <c r="N20">
        <v>23.3</v>
      </c>
      <c r="O20">
        <v>30.54</v>
      </c>
      <c r="P20">
        <v>172</v>
      </c>
      <c r="Q20" s="16">
        <v>60755</v>
      </c>
      <c r="R20" s="16">
        <v>103394</v>
      </c>
      <c r="S20" s="16">
        <v>136880</v>
      </c>
      <c r="T20" s="16">
        <v>56798</v>
      </c>
      <c r="U20" s="16">
        <v>6132</v>
      </c>
      <c r="V20" s="16">
        <v>10767</v>
      </c>
      <c r="W20" s="16">
        <v>3844</v>
      </c>
      <c r="X20" s="16">
        <v>297073</v>
      </c>
      <c r="Y20" s="16">
        <v>20744</v>
      </c>
      <c r="Z20" s="7">
        <v>1.38</v>
      </c>
      <c r="AA20" s="7">
        <v>2.35</v>
      </c>
      <c r="AB20" s="16">
        <v>6165119</v>
      </c>
      <c r="AC20" s="16">
        <v>1039614</v>
      </c>
      <c r="AD20" s="16">
        <v>134199</v>
      </c>
      <c r="AE20" s="16">
        <v>30595</v>
      </c>
      <c r="AF20" s="16">
        <v>2705783</v>
      </c>
      <c r="AG20" s="16">
        <v>675728</v>
      </c>
      <c r="AH20">
        <v>3</v>
      </c>
      <c r="AI20" t="s">
        <v>7</v>
      </c>
      <c r="AJ20">
        <v>1</v>
      </c>
      <c r="AK20">
        <v>1</v>
      </c>
      <c r="AL20">
        <v>1.9999999999999998</v>
      </c>
    </row>
    <row r="21" spans="1:38" x14ac:dyDescent="0.2">
      <c r="A21">
        <v>14</v>
      </c>
      <c r="B21">
        <v>22</v>
      </c>
      <c r="C21" t="s">
        <v>243</v>
      </c>
      <c r="D21" t="s">
        <v>627</v>
      </c>
      <c r="E21" t="s">
        <v>238</v>
      </c>
      <c r="F21" s="9">
        <v>4.5199999999999996</v>
      </c>
      <c r="G21" s="15">
        <v>222883</v>
      </c>
      <c r="H21" s="16">
        <v>6103</v>
      </c>
      <c r="I21" s="17">
        <v>1.34</v>
      </c>
      <c r="J21" s="7">
        <v>2.16</v>
      </c>
      <c r="K21" s="7">
        <v>1.41</v>
      </c>
      <c r="L21">
        <v>31.8</v>
      </c>
      <c r="M21">
        <v>41.2</v>
      </c>
      <c r="N21">
        <v>32.5</v>
      </c>
      <c r="O21">
        <v>41.15</v>
      </c>
      <c r="P21">
        <v>447</v>
      </c>
      <c r="Q21" s="16">
        <v>285119</v>
      </c>
      <c r="R21" s="16">
        <v>369947</v>
      </c>
      <c r="S21" s="16">
        <v>493682</v>
      </c>
      <c r="T21" s="16">
        <v>143802</v>
      </c>
      <c r="U21" s="16">
        <v>8507</v>
      </c>
      <c r="V21" s="16">
        <v>15176</v>
      </c>
      <c r="W21" s="16">
        <v>3901</v>
      </c>
      <c r="X21" s="16">
        <v>1007431</v>
      </c>
      <c r="Y21" s="16">
        <v>27584</v>
      </c>
      <c r="Z21" s="7">
        <v>1.31</v>
      </c>
      <c r="AA21" s="7">
        <v>2.16</v>
      </c>
      <c r="AB21" s="16">
        <v>19542666</v>
      </c>
      <c r="AC21" s="16">
        <v>1408736</v>
      </c>
      <c r="AD21" s="16">
        <v>401054</v>
      </c>
      <c r="AE21" s="16">
        <v>54423</v>
      </c>
      <c r="AF21" s="16">
        <v>7982215</v>
      </c>
      <c r="AG21" s="16">
        <v>1190187</v>
      </c>
      <c r="AH21">
        <v>3</v>
      </c>
      <c r="AI21" t="s">
        <v>7</v>
      </c>
      <c r="AJ21">
        <v>1</v>
      </c>
      <c r="AK21">
        <v>1</v>
      </c>
      <c r="AL21">
        <v>1.9999999999999998</v>
      </c>
    </row>
    <row r="22" spans="1:38" x14ac:dyDescent="0.2">
      <c r="A22">
        <v>15</v>
      </c>
      <c r="B22">
        <v>7</v>
      </c>
      <c r="C22" t="s">
        <v>11</v>
      </c>
      <c r="D22" t="s">
        <v>843</v>
      </c>
      <c r="E22" t="s">
        <v>844</v>
      </c>
      <c r="F22" s="9">
        <v>0.5</v>
      </c>
      <c r="G22" s="15">
        <v>218318</v>
      </c>
      <c r="H22" s="16">
        <v>20771</v>
      </c>
      <c r="I22" s="17">
        <v>1.95</v>
      </c>
      <c r="J22" s="7">
        <v>5.18</v>
      </c>
      <c r="K22" s="7">
        <v>1.96</v>
      </c>
      <c r="L22">
        <v>38.9</v>
      </c>
      <c r="M22">
        <v>60.7</v>
      </c>
      <c r="N22">
        <v>38.799999999999997</v>
      </c>
      <c r="O22">
        <v>60.7</v>
      </c>
      <c r="P22">
        <v>602</v>
      </c>
      <c r="Q22" s="16">
        <v>37500</v>
      </c>
      <c r="R22" s="16">
        <v>89013</v>
      </c>
      <c r="S22" s="16">
        <v>17670</v>
      </c>
      <c r="T22" s="16">
        <v>2475</v>
      </c>
      <c r="U22" s="16">
        <v>8129</v>
      </c>
      <c r="V22" s="16">
        <v>1992</v>
      </c>
      <c r="W22" s="16">
        <v>264</v>
      </c>
      <c r="X22" s="16">
        <v>109159</v>
      </c>
      <c r="Y22" s="16">
        <v>10385</v>
      </c>
      <c r="Z22" s="7">
        <v>1.98</v>
      </c>
      <c r="AA22" s="7">
        <v>5.2</v>
      </c>
      <c r="AB22" s="16">
        <v>2329860</v>
      </c>
      <c r="AC22" s="16">
        <v>524712</v>
      </c>
      <c r="AD22" s="16">
        <v>40751</v>
      </c>
      <c r="AE22" s="16">
        <v>17404</v>
      </c>
      <c r="AF22" s="16">
        <v>835211</v>
      </c>
      <c r="AG22" s="16">
        <v>379159</v>
      </c>
      <c r="AH22">
        <v>1</v>
      </c>
      <c r="AI22" t="s">
        <v>7</v>
      </c>
      <c r="AJ22">
        <v>1</v>
      </c>
      <c r="AK22">
        <v>1</v>
      </c>
      <c r="AL22">
        <v>1.9999999999999998</v>
      </c>
    </row>
    <row r="23" spans="1:38" x14ac:dyDescent="0.2">
      <c r="A23">
        <v>16</v>
      </c>
      <c r="B23">
        <v>28</v>
      </c>
      <c r="C23" t="s">
        <v>6</v>
      </c>
      <c r="D23" t="s">
        <v>329</v>
      </c>
      <c r="E23" t="s">
        <v>332</v>
      </c>
      <c r="F23" s="9">
        <v>3.92</v>
      </c>
      <c r="G23" s="15">
        <v>212594</v>
      </c>
      <c r="H23" s="16">
        <v>4774</v>
      </c>
      <c r="I23" s="17">
        <v>1.41</v>
      </c>
      <c r="J23" s="7">
        <v>2.62</v>
      </c>
      <c r="K23" s="7">
        <v>1.49</v>
      </c>
      <c r="L23">
        <v>21.7</v>
      </c>
      <c r="M23">
        <v>29.1</v>
      </c>
      <c r="N23">
        <v>22.2</v>
      </c>
      <c r="O23">
        <v>29.02</v>
      </c>
      <c r="P23">
        <v>207</v>
      </c>
      <c r="Q23" s="16">
        <v>132606</v>
      </c>
      <c r="R23" s="16">
        <v>292690</v>
      </c>
      <c r="S23" s="16">
        <v>407052</v>
      </c>
      <c r="T23" s="16">
        <v>133838</v>
      </c>
      <c r="U23" s="16">
        <v>5530</v>
      </c>
      <c r="V23" s="16">
        <v>10207</v>
      </c>
      <c r="W23" s="16">
        <v>2982</v>
      </c>
      <c r="X23" s="16">
        <v>833580</v>
      </c>
      <c r="Y23" s="16">
        <v>18719</v>
      </c>
      <c r="Z23" s="7">
        <v>1.37</v>
      </c>
      <c r="AA23" s="7">
        <v>2.63</v>
      </c>
      <c r="AB23" s="16">
        <v>16142689</v>
      </c>
      <c r="AC23" s="16">
        <v>939547</v>
      </c>
      <c r="AD23" s="16">
        <v>379262</v>
      </c>
      <c r="AE23" s="16">
        <v>28775</v>
      </c>
      <c r="AF23" s="16">
        <v>7496864</v>
      </c>
      <c r="AG23" s="16">
        <v>629291</v>
      </c>
      <c r="AH23">
        <v>3</v>
      </c>
      <c r="AI23" t="s">
        <v>7</v>
      </c>
      <c r="AJ23">
        <v>1</v>
      </c>
      <c r="AK23">
        <v>1</v>
      </c>
      <c r="AL23">
        <v>1.9999999999999998</v>
      </c>
    </row>
    <row r="24" spans="1:38" x14ac:dyDescent="0.2">
      <c r="A24">
        <v>17</v>
      </c>
      <c r="B24">
        <v>61</v>
      </c>
      <c r="C24" t="s">
        <v>44</v>
      </c>
      <c r="D24" t="s">
        <v>707</v>
      </c>
      <c r="E24" t="s">
        <v>709</v>
      </c>
      <c r="F24" s="9">
        <v>5.03</v>
      </c>
      <c r="G24" s="15">
        <v>195154</v>
      </c>
      <c r="H24" s="16">
        <v>2558</v>
      </c>
      <c r="I24" s="17">
        <v>1.35</v>
      </c>
      <c r="J24" s="7">
        <v>2.08</v>
      </c>
      <c r="K24" s="7">
        <v>1.45</v>
      </c>
      <c r="L24">
        <v>28.8</v>
      </c>
      <c r="M24">
        <v>37.9</v>
      </c>
      <c r="N24">
        <v>29.9</v>
      </c>
      <c r="O24">
        <v>37.590000000000003</v>
      </c>
      <c r="P24">
        <v>502</v>
      </c>
      <c r="Q24" s="16">
        <v>259423</v>
      </c>
      <c r="R24" s="16">
        <v>360067</v>
      </c>
      <c r="S24" s="16">
        <v>443497</v>
      </c>
      <c r="T24" s="16">
        <v>178451</v>
      </c>
      <c r="U24" s="16">
        <v>3877</v>
      </c>
      <c r="V24" s="16">
        <v>6614</v>
      </c>
      <c r="W24" s="16">
        <v>2378</v>
      </c>
      <c r="X24" s="16">
        <v>982016</v>
      </c>
      <c r="Y24" s="16">
        <v>12870</v>
      </c>
      <c r="Z24" s="7">
        <v>1.29</v>
      </c>
      <c r="AA24" s="7">
        <v>2.09</v>
      </c>
      <c r="AB24" s="16">
        <v>18673324</v>
      </c>
      <c r="AC24" s="16">
        <v>665187</v>
      </c>
      <c r="AD24" s="16">
        <v>408524</v>
      </c>
      <c r="AE24" s="16">
        <v>29006</v>
      </c>
      <c r="AF24" s="16">
        <v>8075026</v>
      </c>
      <c r="AG24" s="16">
        <v>638598</v>
      </c>
      <c r="AH24">
        <v>3</v>
      </c>
      <c r="AI24" t="s">
        <v>7</v>
      </c>
      <c r="AJ24">
        <v>1</v>
      </c>
      <c r="AK24">
        <v>1</v>
      </c>
      <c r="AL24">
        <v>1.9999999999999998</v>
      </c>
    </row>
    <row r="25" spans="1:38" x14ac:dyDescent="0.2">
      <c r="A25">
        <v>18</v>
      </c>
      <c r="B25">
        <v>44</v>
      </c>
      <c r="C25" t="s">
        <v>44</v>
      </c>
      <c r="D25" t="s">
        <v>710</v>
      </c>
      <c r="E25" t="s">
        <v>711</v>
      </c>
      <c r="F25" s="9">
        <v>4.07</v>
      </c>
      <c r="G25" s="15">
        <v>194380</v>
      </c>
      <c r="H25" s="16">
        <v>2996</v>
      </c>
      <c r="I25" s="17">
        <v>1.4</v>
      </c>
      <c r="J25" s="7">
        <v>2.31</v>
      </c>
      <c r="K25" s="7">
        <v>1.52</v>
      </c>
      <c r="L25">
        <v>27.5</v>
      </c>
      <c r="M25">
        <v>36.700000000000003</v>
      </c>
      <c r="N25">
        <v>29.1</v>
      </c>
      <c r="O25">
        <v>36.75</v>
      </c>
      <c r="P25">
        <v>503</v>
      </c>
      <c r="Q25" s="16">
        <v>190969</v>
      </c>
      <c r="R25" s="16">
        <v>306842</v>
      </c>
      <c r="S25" s="16">
        <v>367266</v>
      </c>
      <c r="T25" s="16">
        <v>116436</v>
      </c>
      <c r="U25" s="16">
        <v>3790</v>
      </c>
      <c r="V25" s="16">
        <v>6541</v>
      </c>
      <c r="W25" s="16">
        <v>1854</v>
      </c>
      <c r="X25" s="16">
        <v>790544</v>
      </c>
      <c r="Y25" s="16">
        <v>12185</v>
      </c>
      <c r="Z25" s="7">
        <v>1.31</v>
      </c>
      <c r="AA25" s="7">
        <v>2.31</v>
      </c>
      <c r="AB25" s="16">
        <v>15127301</v>
      </c>
      <c r="AC25" s="16">
        <v>628121</v>
      </c>
      <c r="AD25" s="16">
        <v>349867</v>
      </c>
      <c r="AE25" s="16">
        <v>26712</v>
      </c>
      <c r="AF25" s="16">
        <v>6919116</v>
      </c>
      <c r="AG25" s="16">
        <v>587092</v>
      </c>
      <c r="AH25">
        <v>3</v>
      </c>
      <c r="AI25" t="s">
        <v>7</v>
      </c>
      <c r="AJ25">
        <v>1</v>
      </c>
      <c r="AK25">
        <v>1</v>
      </c>
      <c r="AL25">
        <v>1.9999999999999998</v>
      </c>
    </row>
    <row r="26" spans="1:38" x14ac:dyDescent="0.2">
      <c r="A26">
        <v>19</v>
      </c>
      <c r="B26">
        <v>31</v>
      </c>
      <c r="C26" t="s">
        <v>6</v>
      </c>
      <c r="D26" t="s">
        <v>333</v>
      </c>
      <c r="E26" t="s">
        <v>334</v>
      </c>
      <c r="F26" s="9">
        <v>6.15</v>
      </c>
      <c r="G26" s="15">
        <v>194080</v>
      </c>
      <c r="H26" s="16">
        <v>3607</v>
      </c>
      <c r="I26" s="17">
        <v>1.43</v>
      </c>
      <c r="J26" s="7">
        <v>2.2000000000000002</v>
      </c>
      <c r="K26" s="7">
        <v>1.55</v>
      </c>
      <c r="L26">
        <v>22.6</v>
      </c>
      <c r="M26">
        <v>31.1</v>
      </c>
      <c r="N26">
        <v>23.8</v>
      </c>
      <c r="O26">
        <v>31.08</v>
      </c>
      <c r="P26">
        <v>208</v>
      </c>
      <c r="Q26" s="16">
        <v>205226</v>
      </c>
      <c r="R26" s="16">
        <v>413242</v>
      </c>
      <c r="S26" s="16">
        <v>575748</v>
      </c>
      <c r="T26" s="16">
        <v>204020</v>
      </c>
      <c r="U26" s="16">
        <v>6357</v>
      </c>
      <c r="V26" s="16">
        <v>12036</v>
      </c>
      <c r="W26" s="16">
        <v>3778</v>
      </c>
      <c r="X26" s="16">
        <v>1193009</v>
      </c>
      <c r="Y26" s="16">
        <v>22171</v>
      </c>
      <c r="Z26" s="7">
        <v>1.35</v>
      </c>
      <c r="AA26" s="7">
        <v>2.19</v>
      </c>
      <c r="AB26" s="16">
        <v>23040123</v>
      </c>
      <c r="AC26" s="16">
        <v>1129026</v>
      </c>
      <c r="AD26" s="16">
        <v>579229</v>
      </c>
      <c r="AE26" s="16">
        <v>41941</v>
      </c>
      <c r="AF26" s="16">
        <v>11447641</v>
      </c>
      <c r="AG26" s="16">
        <v>919812</v>
      </c>
      <c r="AH26">
        <v>3</v>
      </c>
      <c r="AI26" t="s">
        <v>7</v>
      </c>
      <c r="AJ26">
        <v>1</v>
      </c>
      <c r="AK26">
        <v>1</v>
      </c>
      <c r="AL26">
        <v>1.9999999999999998</v>
      </c>
    </row>
    <row r="27" spans="1:38" x14ac:dyDescent="0.2">
      <c r="A27">
        <v>20</v>
      </c>
      <c r="B27">
        <v>19</v>
      </c>
      <c r="C27" t="s">
        <v>213</v>
      </c>
      <c r="D27" t="s">
        <v>190</v>
      </c>
      <c r="E27" t="s">
        <v>215</v>
      </c>
      <c r="F27" s="9">
        <v>7.25</v>
      </c>
      <c r="G27" s="15">
        <v>190644</v>
      </c>
      <c r="H27" s="16">
        <v>7033</v>
      </c>
      <c r="I27" s="17">
        <v>1.25</v>
      </c>
      <c r="J27" s="7">
        <v>2.42</v>
      </c>
      <c r="K27" s="7">
        <v>1.29</v>
      </c>
      <c r="L27">
        <v>54.2</v>
      </c>
      <c r="M27">
        <v>65</v>
      </c>
      <c r="N27">
        <v>55.1</v>
      </c>
      <c r="O27">
        <v>64.97</v>
      </c>
      <c r="P27">
        <v>124</v>
      </c>
      <c r="Q27" s="16">
        <v>1730997</v>
      </c>
      <c r="R27" s="16">
        <v>1062807</v>
      </c>
      <c r="S27" s="16">
        <v>297442</v>
      </c>
      <c r="T27" s="16">
        <v>22680</v>
      </c>
      <c r="U27" s="16">
        <v>36118</v>
      </c>
      <c r="V27" s="16">
        <v>13891</v>
      </c>
      <c r="W27" s="16">
        <v>1009</v>
      </c>
      <c r="X27" s="16">
        <v>1382929</v>
      </c>
      <c r="Y27" s="16">
        <v>51018</v>
      </c>
      <c r="Z27" s="7">
        <v>1.23</v>
      </c>
      <c r="AA27" s="7">
        <v>2.4500000000000002</v>
      </c>
      <c r="AB27" s="16">
        <v>26433800</v>
      </c>
      <c r="AC27" s="16">
        <v>2505409</v>
      </c>
      <c r="AD27" s="16">
        <v>156377</v>
      </c>
      <c r="AE27" s="16">
        <v>51271</v>
      </c>
      <c r="AF27" s="16">
        <v>3014850</v>
      </c>
      <c r="AG27" s="16">
        <v>971092</v>
      </c>
      <c r="AH27">
        <v>1</v>
      </c>
      <c r="AI27" t="s">
        <v>7</v>
      </c>
      <c r="AJ27">
        <v>1</v>
      </c>
      <c r="AK27">
        <v>1</v>
      </c>
      <c r="AL27">
        <v>1.9999999999999998</v>
      </c>
    </row>
    <row r="28" spans="1:38" x14ac:dyDescent="0.2">
      <c r="A28">
        <v>21</v>
      </c>
      <c r="B28">
        <v>24</v>
      </c>
      <c r="C28" t="s">
        <v>75</v>
      </c>
      <c r="D28" t="s">
        <v>73</v>
      </c>
      <c r="E28" t="s">
        <v>74</v>
      </c>
      <c r="F28" s="9">
        <v>1.1299999999999999</v>
      </c>
      <c r="G28" s="15">
        <v>186285</v>
      </c>
      <c r="H28" s="16">
        <v>5956</v>
      </c>
      <c r="I28" s="17">
        <v>1.42</v>
      </c>
      <c r="J28" s="7">
        <v>2.04</v>
      </c>
      <c r="K28" s="7">
        <v>1.49</v>
      </c>
      <c r="L28">
        <v>20.2</v>
      </c>
      <c r="M28">
        <v>27.8</v>
      </c>
      <c r="N28">
        <v>20.8</v>
      </c>
      <c r="O28">
        <v>27.82</v>
      </c>
      <c r="P28">
        <v>40</v>
      </c>
      <c r="Q28" s="16">
        <v>27871</v>
      </c>
      <c r="R28" s="16">
        <v>62172</v>
      </c>
      <c r="S28" s="16">
        <v>100905</v>
      </c>
      <c r="T28" s="16">
        <v>46866</v>
      </c>
      <c r="U28" s="16">
        <v>1705</v>
      </c>
      <c r="V28" s="16">
        <v>3544</v>
      </c>
      <c r="W28" s="16">
        <v>1463</v>
      </c>
      <c r="X28" s="16">
        <v>209943</v>
      </c>
      <c r="Y28" s="16">
        <v>6712</v>
      </c>
      <c r="Z28" s="7">
        <v>1.38</v>
      </c>
      <c r="AA28" s="7">
        <v>2.04</v>
      </c>
      <c r="AB28" s="16">
        <v>4129853</v>
      </c>
      <c r="AC28" s="16">
        <v>336462</v>
      </c>
      <c r="AD28" s="16">
        <v>98334</v>
      </c>
      <c r="AE28" s="16">
        <v>10085</v>
      </c>
      <c r="AF28" s="16">
        <v>1949894</v>
      </c>
      <c r="AG28" s="16">
        <v>220711</v>
      </c>
      <c r="AH28">
        <v>3</v>
      </c>
      <c r="AI28" t="s">
        <v>76</v>
      </c>
      <c r="AJ28">
        <v>1</v>
      </c>
      <c r="AK28">
        <v>4</v>
      </c>
      <c r="AL28">
        <v>1.9999999999999998</v>
      </c>
    </row>
    <row r="29" spans="1:38" x14ac:dyDescent="0.2">
      <c r="A29">
        <v>22</v>
      </c>
      <c r="B29">
        <v>17</v>
      </c>
      <c r="C29" t="s">
        <v>243</v>
      </c>
      <c r="D29" t="s">
        <v>821</v>
      </c>
      <c r="E29" t="s">
        <v>823</v>
      </c>
      <c r="F29" s="9">
        <v>1.02</v>
      </c>
      <c r="G29" s="15">
        <v>177473</v>
      </c>
      <c r="H29" s="16">
        <v>7731</v>
      </c>
      <c r="I29" s="17">
        <v>1.31</v>
      </c>
      <c r="J29" s="7">
        <v>2.41</v>
      </c>
      <c r="K29" s="7">
        <v>1.48</v>
      </c>
      <c r="L29">
        <v>51.2</v>
      </c>
      <c r="M29">
        <v>63.9</v>
      </c>
      <c r="N29">
        <v>53.3</v>
      </c>
      <c r="O29">
        <v>63.93</v>
      </c>
      <c r="P29">
        <v>588</v>
      </c>
      <c r="Q29" s="16">
        <v>152250</v>
      </c>
      <c r="R29" s="16">
        <v>127966</v>
      </c>
      <c r="S29" s="16">
        <v>44648</v>
      </c>
      <c r="T29" s="16">
        <v>7520</v>
      </c>
      <c r="U29" s="16">
        <v>4975</v>
      </c>
      <c r="V29" s="16">
        <v>2443</v>
      </c>
      <c r="W29" s="16">
        <v>429</v>
      </c>
      <c r="X29" s="16">
        <v>180135</v>
      </c>
      <c r="Y29" s="16">
        <v>7847</v>
      </c>
      <c r="Z29" s="7">
        <v>1.25</v>
      </c>
      <c r="AA29" s="7">
        <v>2.41</v>
      </c>
      <c r="AB29" s="16">
        <v>3498486</v>
      </c>
      <c r="AC29" s="16">
        <v>387765</v>
      </c>
      <c r="AD29" s="16">
        <v>30485</v>
      </c>
      <c r="AE29" s="16">
        <v>9029</v>
      </c>
      <c r="AF29" s="16">
        <v>587013</v>
      </c>
      <c r="AG29" s="16">
        <v>167649</v>
      </c>
      <c r="AH29">
        <v>1</v>
      </c>
      <c r="AI29" t="s">
        <v>7</v>
      </c>
      <c r="AJ29">
        <v>1</v>
      </c>
      <c r="AK29">
        <v>1</v>
      </c>
      <c r="AL29">
        <v>1.9999999999999998</v>
      </c>
    </row>
    <row r="30" spans="1:38" x14ac:dyDescent="0.2">
      <c r="A30">
        <v>24</v>
      </c>
      <c r="B30">
        <v>34</v>
      </c>
      <c r="C30" t="s">
        <v>6</v>
      </c>
      <c r="D30" t="s">
        <v>581</v>
      </c>
      <c r="E30" t="s">
        <v>585</v>
      </c>
      <c r="F30" s="9">
        <v>6.69</v>
      </c>
      <c r="G30" s="15">
        <v>162925</v>
      </c>
      <c r="H30" s="16">
        <v>3352</v>
      </c>
      <c r="I30" s="17">
        <v>1.37</v>
      </c>
      <c r="J30" s="7">
        <v>2.19</v>
      </c>
      <c r="K30" s="7">
        <v>1.45</v>
      </c>
      <c r="L30">
        <v>27.9</v>
      </c>
      <c r="M30">
        <v>36.6</v>
      </c>
      <c r="N30">
        <v>28.8</v>
      </c>
      <c r="O30">
        <v>36.770000000000003</v>
      </c>
      <c r="P30">
        <v>416</v>
      </c>
      <c r="Q30" s="16">
        <v>262052</v>
      </c>
      <c r="R30" s="16">
        <v>408228</v>
      </c>
      <c r="S30" s="16">
        <v>475531</v>
      </c>
      <c r="T30" s="16">
        <v>206862</v>
      </c>
      <c r="U30" s="16">
        <v>7224</v>
      </c>
      <c r="V30" s="16">
        <v>10951</v>
      </c>
      <c r="W30" s="16">
        <v>4265</v>
      </c>
      <c r="X30" s="16">
        <v>1090622</v>
      </c>
      <c r="Y30" s="16">
        <v>22440</v>
      </c>
      <c r="Z30" s="7">
        <v>1.33</v>
      </c>
      <c r="AA30" s="7">
        <v>2.19</v>
      </c>
      <c r="AB30" s="16">
        <v>21043743</v>
      </c>
      <c r="AC30" s="16">
        <v>1154044</v>
      </c>
      <c r="AD30" s="16">
        <v>487150</v>
      </c>
      <c r="AE30" s="16">
        <v>47874</v>
      </c>
      <c r="AF30" s="16">
        <v>9659467</v>
      </c>
      <c r="AG30" s="16">
        <v>1052121</v>
      </c>
      <c r="AH30">
        <v>3</v>
      </c>
      <c r="AI30" t="s">
        <v>7</v>
      </c>
      <c r="AJ30">
        <v>1</v>
      </c>
      <c r="AK30">
        <v>1</v>
      </c>
      <c r="AL30">
        <v>1.9999999999999998</v>
      </c>
    </row>
    <row r="31" spans="1:38" x14ac:dyDescent="0.2">
      <c r="A31">
        <v>25</v>
      </c>
      <c r="B31">
        <v>14</v>
      </c>
      <c r="C31" t="s">
        <v>213</v>
      </c>
      <c r="D31" t="s">
        <v>593</v>
      </c>
      <c r="E31" t="s">
        <v>594</v>
      </c>
      <c r="F31" s="9">
        <v>4.34</v>
      </c>
      <c r="G31" s="15">
        <v>160220</v>
      </c>
      <c r="H31" s="16">
        <v>9783</v>
      </c>
      <c r="I31" s="17">
        <v>1.37</v>
      </c>
      <c r="J31" s="7">
        <v>2.3199999999999998</v>
      </c>
      <c r="K31" s="7">
        <v>1.44</v>
      </c>
      <c r="L31">
        <v>35.700000000000003</v>
      </c>
      <c r="M31">
        <v>46.4</v>
      </c>
      <c r="N31">
        <v>35.9</v>
      </c>
      <c r="O31">
        <v>46.39</v>
      </c>
      <c r="P31">
        <v>422</v>
      </c>
      <c r="Q31" s="16">
        <v>238313</v>
      </c>
      <c r="R31" s="16">
        <v>305999</v>
      </c>
      <c r="S31" s="16">
        <v>289045</v>
      </c>
      <c r="T31" s="16">
        <v>100311</v>
      </c>
      <c r="U31" s="16">
        <v>16221</v>
      </c>
      <c r="V31" s="16">
        <v>20343</v>
      </c>
      <c r="W31" s="16">
        <v>5893</v>
      </c>
      <c r="X31" s="16">
        <v>695356</v>
      </c>
      <c r="Y31" s="16">
        <v>42458</v>
      </c>
      <c r="Z31" s="7">
        <v>1.36</v>
      </c>
      <c r="AA31" s="7">
        <v>2.33</v>
      </c>
      <c r="AB31" s="16">
        <v>14015586</v>
      </c>
      <c r="AC31" s="16">
        <v>2149959</v>
      </c>
      <c r="AD31" s="16">
        <v>194561</v>
      </c>
      <c r="AE31" s="16">
        <v>73994</v>
      </c>
      <c r="AF31" s="16">
        <v>3989239</v>
      </c>
      <c r="AG31" s="16">
        <v>1626795</v>
      </c>
      <c r="AH31">
        <v>3</v>
      </c>
      <c r="AI31" t="s">
        <v>7</v>
      </c>
      <c r="AJ31">
        <v>1</v>
      </c>
      <c r="AK31">
        <v>1</v>
      </c>
      <c r="AL31">
        <v>1.9999999999999998</v>
      </c>
    </row>
    <row r="32" spans="1:38" x14ac:dyDescent="0.2">
      <c r="A32">
        <v>26</v>
      </c>
      <c r="B32">
        <v>27</v>
      </c>
      <c r="C32" t="s">
        <v>6</v>
      </c>
      <c r="D32" t="s">
        <v>620</v>
      </c>
      <c r="E32" t="s">
        <v>621</v>
      </c>
      <c r="F32" s="9">
        <v>6.09</v>
      </c>
      <c r="G32" s="15">
        <v>158733</v>
      </c>
      <c r="H32" s="16">
        <v>4904</v>
      </c>
      <c r="I32" s="17">
        <v>1.37</v>
      </c>
      <c r="J32" s="7">
        <v>2.29</v>
      </c>
      <c r="K32" s="7">
        <v>1.38</v>
      </c>
      <c r="L32">
        <v>24.1</v>
      </c>
      <c r="M32">
        <v>31.2</v>
      </c>
      <c r="N32">
        <v>25</v>
      </c>
      <c r="O32">
        <v>31.14</v>
      </c>
      <c r="P32">
        <v>443</v>
      </c>
      <c r="Q32" s="16">
        <v>223286</v>
      </c>
      <c r="R32" s="16">
        <v>395191</v>
      </c>
      <c r="S32" s="16">
        <v>377883</v>
      </c>
      <c r="T32" s="16">
        <v>192818</v>
      </c>
      <c r="U32" s="16">
        <v>10332</v>
      </c>
      <c r="V32" s="16">
        <v>13468</v>
      </c>
      <c r="W32" s="16">
        <v>6045</v>
      </c>
      <c r="X32" s="16">
        <v>965892</v>
      </c>
      <c r="Y32" s="16">
        <v>29844</v>
      </c>
      <c r="Z32" s="7">
        <v>1.31</v>
      </c>
      <c r="AA32" s="7">
        <v>2.31</v>
      </c>
      <c r="AB32" s="16">
        <v>19030283</v>
      </c>
      <c r="AC32" s="16">
        <v>1518320</v>
      </c>
      <c r="AD32" s="16">
        <v>482744</v>
      </c>
      <c r="AE32" s="16">
        <v>55869</v>
      </c>
      <c r="AF32" s="16">
        <v>9587849</v>
      </c>
      <c r="AG32" s="16">
        <v>1223484</v>
      </c>
      <c r="AH32">
        <v>3</v>
      </c>
      <c r="AI32" t="s">
        <v>7</v>
      </c>
      <c r="AJ32">
        <v>1</v>
      </c>
      <c r="AK32">
        <v>1</v>
      </c>
      <c r="AL32">
        <v>1.9999999999999998</v>
      </c>
    </row>
    <row r="33" spans="1:38" x14ac:dyDescent="0.2">
      <c r="A33">
        <v>27</v>
      </c>
      <c r="B33">
        <v>38</v>
      </c>
      <c r="C33" t="s">
        <v>6</v>
      </c>
      <c r="D33" t="s">
        <v>239</v>
      </c>
      <c r="E33" t="s">
        <v>240</v>
      </c>
      <c r="F33" s="9">
        <v>6.1</v>
      </c>
      <c r="G33" s="15">
        <v>157238</v>
      </c>
      <c r="H33" s="16">
        <v>3101</v>
      </c>
      <c r="I33" s="17">
        <v>1.32</v>
      </c>
      <c r="J33" s="7">
        <v>2.02</v>
      </c>
      <c r="K33" s="7">
        <v>1.33</v>
      </c>
      <c r="L33">
        <v>28.6</v>
      </c>
      <c r="M33">
        <v>36.799999999999997</v>
      </c>
      <c r="N33">
        <v>29.5</v>
      </c>
      <c r="O33">
        <v>36.76</v>
      </c>
      <c r="P33">
        <v>147</v>
      </c>
      <c r="Q33" s="16">
        <v>238426</v>
      </c>
      <c r="R33" s="16">
        <v>310318</v>
      </c>
      <c r="S33" s="16">
        <v>455913</v>
      </c>
      <c r="T33" s="16">
        <v>192922</v>
      </c>
      <c r="U33" s="16">
        <v>5149</v>
      </c>
      <c r="V33" s="16">
        <v>9968</v>
      </c>
      <c r="W33" s="16">
        <v>3799</v>
      </c>
      <c r="X33" s="16">
        <v>959153</v>
      </c>
      <c r="Y33" s="16">
        <v>18916</v>
      </c>
      <c r="Z33" s="7">
        <v>1.27</v>
      </c>
      <c r="AA33" s="7">
        <v>2.0299999999999998</v>
      </c>
      <c r="AB33" s="16">
        <v>18476395</v>
      </c>
      <c r="AC33" s="16">
        <v>972559</v>
      </c>
      <c r="AD33" s="16">
        <v>425313</v>
      </c>
      <c r="AE33" s="16">
        <v>40432</v>
      </c>
      <c r="AF33" s="16">
        <v>8427470</v>
      </c>
      <c r="AG33" s="16">
        <v>885962</v>
      </c>
      <c r="AH33">
        <v>3</v>
      </c>
      <c r="AI33" t="s">
        <v>7</v>
      </c>
      <c r="AJ33">
        <v>1</v>
      </c>
      <c r="AK33">
        <v>1</v>
      </c>
      <c r="AL33">
        <v>1.9999999999999998</v>
      </c>
    </row>
    <row r="34" spans="1:38" x14ac:dyDescent="0.2">
      <c r="A34">
        <v>28</v>
      </c>
      <c r="B34">
        <v>39</v>
      </c>
      <c r="C34" t="s">
        <v>75</v>
      </c>
      <c r="D34" t="s">
        <v>289</v>
      </c>
      <c r="E34" t="s">
        <v>290</v>
      </c>
      <c r="F34" s="9">
        <v>5.2</v>
      </c>
      <c r="G34" s="15">
        <v>149892</v>
      </c>
      <c r="H34" s="16">
        <v>3096</v>
      </c>
      <c r="I34" s="17">
        <v>1.37</v>
      </c>
      <c r="J34" s="7">
        <v>2.1800000000000002</v>
      </c>
      <c r="K34" s="7">
        <v>1.4</v>
      </c>
      <c r="L34">
        <v>30.4</v>
      </c>
      <c r="M34">
        <v>39</v>
      </c>
      <c r="N34">
        <v>30</v>
      </c>
      <c r="O34">
        <v>37.94</v>
      </c>
      <c r="P34">
        <v>177</v>
      </c>
      <c r="Q34" s="16">
        <v>148937</v>
      </c>
      <c r="R34" s="16">
        <v>234123</v>
      </c>
      <c r="S34" s="16">
        <v>377151</v>
      </c>
      <c r="T34" s="16">
        <v>167566</v>
      </c>
      <c r="U34" s="16">
        <v>3936</v>
      </c>
      <c r="V34" s="16">
        <v>8735</v>
      </c>
      <c r="W34" s="16">
        <v>3416</v>
      </c>
      <c r="X34" s="16">
        <v>778840</v>
      </c>
      <c r="Y34" s="16">
        <v>16087</v>
      </c>
      <c r="Z34" s="7">
        <v>1.34</v>
      </c>
      <c r="AA34" s="7">
        <v>2.27</v>
      </c>
      <c r="AB34" s="16">
        <v>15031232</v>
      </c>
      <c r="AC34" s="16">
        <v>820369</v>
      </c>
      <c r="AD34" s="16">
        <v>348761</v>
      </c>
      <c r="AE34" s="16">
        <v>30872</v>
      </c>
      <c r="AF34" s="16">
        <v>6907458</v>
      </c>
      <c r="AG34" s="16">
        <v>678608</v>
      </c>
      <c r="AH34">
        <v>3</v>
      </c>
      <c r="AI34" t="s">
        <v>18</v>
      </c>
      <c r="AJ34">
        <v>1</v>
      </c>
      <c r="AK34">
        <v>4</v>
      </c>
      <c r="AL34">
        <v>1.9999999999999998</v>
      </c>
    </row>
    <row r="35" spans="1:38" x14ac:dyDescent="0.2">
      <c r="A35">
        <v>29</v>
      </c>
      <c r="B35">
        <v>63</v>
      </c>
      <c r="C35" t="s">
        <v>243</v>
      </c>
      <c r="D35" t="s">
        <v>581</v>
      </c>
      <c r="E35" t="s">
        <v>584</v>
      </c>
      <c r="F35" s="9">
        <v>5.18</v>
      </c>
      <c r="G35" s="15">
        <v>146705</v>
      </c>
      <c r="H35" s="16">
        <v>2414</v>
      </c>
      <c r="I35" s="17">
        <v>1.3</v>
      </c>
      <c r="J35" s="7">
        <v>2.17</v>
      </c>
      <c r="K35" s="7">
        <v>1.36</v>
      </c>
      <c r="L35">
        <v>39.200000000000003</v>
      </c>
      <c r="M35">
        <v>48.8</v>
      </c>
      <c r="N35">
        <v>39.6</v>
      </c>
      <c r="O35">
        <v>48.57</v>
      </c>
      <c r="P35">
        <v>415</v>
      </c>
      <c r="Q35" s="16">
        <v>341260</v>
      </c>
      <c r="R35" s="16">
        <v>339821</v>
      </c>
      <c r="S35" s="16">
        <v>285767</v>
      </c>
      <c r="T35" s="16">
        <v>134491</v>
      </c>
      <c r="U35" s="16">
        <v>4714</v>
      </c>
      <c r="V35" s="16">
        <v>5517</v>
      </c>
      <c r="W35" s="16">
        <v>2274</v>
      </c>
      <c r="X35" s="16">
        <v>760078</v>
      </c>
      <c r="Y35" s="16">
        <v>12505</v>
      </c>
      <c r="Z35" s="7">
        <v>1.27</v>
      </c>
      <c r="AA35" s="7">
        <v>2.13</v>
      </c>
      <c r="AB35" s="16">
        <v>14287253</v>
      </c>
      <c r="AC35" s="16">
        <v>637969</v>
      </c>
      <c r="AD35" s="16">
        <v>194199</v>
      </c>
      <c r="AE35" s="16">
        <v>24148</v>
      </c>
      <c r="AF35" s="16">
        <v>3862793</v>
      </c>
      <c r="AG35" s="16">
        <v>530752</v>
      </c>
      <c r="AH35">
        <v>3</v>
      </c>
      <c r="AI35" t="s">
        <v>7</v>
      </c>
      <c r="AJ35">
        <v>1</v>
      </c>
      <c r="AK35">
        <v>1</v>
      </c>
      <c r="AL35">
        <v>1.9999999999999998</v>
      </c>
    </row>
    <row r="36" spans="1:38" x14ac:dyDescent="0.2">
      <c r="A36">
        <v>30</v>
      </c>
      <c r="B36">
        <v>66</v>
      </c>
      <c r="C36" t="s">
        <v>243</v>
      </c>
      <c r="D36" t="s">
        <v>845</v>
      </c>
      <c r="E36" t="s">
        <v>857</v>
      </c>
      <c r="F36" s="9">
        <v>4.6100000000000003</v>
      </c>
      <c r="G36" s="15">
        <v>144915</v>
      </c>
      <c r="H36" s="16">
        <v>2347</v>
      </c>
      <c r="I36" s="17">
        <v>1.25</v>
      </c>
      <c r="J36" s="7">
        <v>2.0099999999999998</v>
      </c>
      <c r="K36" s="7">
        <v>1.35</v>
      </c>
      <c r="L36">
        <v>44.8</v>
      </c>
      <c r="M36">
        <v>52.4</v>
      </c>
      <c r="N36">
        <v>42.7</v>
      </c>
      <c r="O36">
        <v>50.67</v>
      </c>
      <c r="P36">
        <v>614</v>
      </c>
      <c r="Q36" s="16">
        <v>333013</v>
      </c>
      <c r="R36" s="16">
        <v>295065</v>
      </c>
      <c r="S36" s="16">
        <v>269603</v>
      </c>
      <c r="T36" s="16">
        <v>103099</v>
      </c>
      <c r="U36" s="16">
        <v>4011</v>
      </c>
      <c r="V36" s="16">
        <v>5209</v>
      </c>
      <c r="W36" s="16">
        <v>1594</v>
      </c>
      <c r="X36" s="16">
        <v>667766</v>
      </c>
      <c r="Y36" s="16">
        <v>10814</v>
      </c>
      <c r="Z36" s="7">
        <v>1.27</v>
      </c>
      <c r="AA36" s="7">
        <v>2.12</v>
      </c>
      <c r="AB36" s="16">
        <v>12620371</v>
      </c>
      <c r="AC36" s="16">
        <v>553594</v>
      </c>
      <c r="AD36" s="16">
        <v>207763</v>
      </c>
      <c r="AE36" s="16">
        <v>21744</v>
      </c>
      <c r="AF36" s="16">
        <v>4123674</v>
      </c>
      <c r="AG36" s="16">
        <v>478747</v>
      </c>
      <c r="AH36">
        <v>3</v>
      </c>
      <c r="AI36" t="s">
        <v>7</v>
      </c>
      <c r="AJ36">
        <v>1</v>
      </c>
      <c r="AK36">
        <v>1</v>
      </c>
      <c r="AL36">
        <v>1.9999999999999998</v>
      </c>
    </row>
    <row r="37" spans="1:38" x14ac:dyDescent="0.2">
      <c r="A37">
        <v>31</v>
      </c>
      <c r="B37">
        <v>69</v>
      </c>
      <c r="C37" t="s">
        <v>44</v>
      </c>
      <c r="D37" t="s">
        <v>710</v>
      </c>
      <c r="E37" t="s">
        <v>712</v>
      </c>
      <c r="F37" s="9">
        <v>9.77</v>
      </c>
      <c r="G37" s="15">
        <v>141238</v>
      </c>
      <c r="H37" s="16">
        <v>2197</v>
      </c>
      <c r="I37" s="17">
        <v>1.28</v>
      </c>
      <c r="J37" s="7">
        <v>2.0499999999999998</v>
      </c>
      <c r="K37" s="7">
        <v>1.31</v>
      </c>
      <c r="L37">
        <v>33.200000000000003</v>
      </c>
      <c r="M37">
        <v>40.799999999999997</v>
      </c>
      <c r="N37">
        <v>34.299999999999997</v>
      </c>
      <c r="O37">
        <v>40.98</v>
      </c>
      <c r="P37">
        <v>504</v>
      </c>
      <c r="Q37" s="16">
        <v>461082</v>
      </c>
      <c r="R37" s="16">
        <v>488797</v>
      </c>
      <c r="S37" s="16">
        <v>599885</v>
      </c>
      <c r="T37" s="16">
        <v>290789</v>
      </c>
      <c r="U37" s="16">
        <v>6400</v>
      </c>
      <c r="V37" s="16">
        <v>10584</v>
      </c>
      <c r="W37" s="16">
        <v>4476</v>
      </c>
      <c r="X37" s="16">
        <v>1379471</v>
      </c>
      <c r="Y37" s="16">
        <v>21460</v>
      </c>
      <c r="Z37" s="7">
        <v>1.24</v>
      </c>
      <c r="AA37" s="7">
        <v>2.1</v>
      </c>
      <c r="AB37" s="16">
        <v>26258352</v>
      </c>
      <c r="AC37" s="16">
        <v>1103800</v>
      </c>
      <c r="AD37" s="16">
        <v>537439</v>
      </c>
      <c r="AE37" s="16">
        <v>45878</v>
      </c>
      <c r="AF37" s="16">
        <v>10639827</v>
      </c>
      <c r="AG37" s="16">
        <v>1008002</v>
      </c>
      <c r="AH37">
        <v>3</v>
      </c>
      <c r="AI37" t="s">
        <v>7</v>
      </c>
      <c r="AJ37">
        <v>1</v>
      </c>
      <c r="AK37">
        <v>1</v>
      </c>
      <c r="AL37">
        <v>1.9999999999999998</v>
      </c>
    </row>
    <row r="38" spans="1:38" x14ac:dyDescent="0.2">
      <c r="A38">
        <v>32</v>
      </c>
      <c r="B38">
        <v>15</v>
      </c>
      <c r="C38" t="s">
        <v>11</v>
      </c>
      <c r="D38" t="s">
        <v>190</v>
      </c>
      <c r="E38" t="s">
        <v>221</v>
      </c>
      <c r="F38" s="9">
        <v>6.08</v>
      </c>
      <c r="G38" s="15">
        <v>140819</v>
      </c>
      <c r="H38" s="16">
        <v>9025</v>
      </c>
      <c r="I38" s="17">
        <v>1.17</v>
      </c>
      <c r="J38" s="7">
        <v>1.87</v>
      </c>
      <c r="K38" s="7">
        <v>1.26</v>
      </c>
      <c r="L38">
        <v>54.3</v>
      </c>
      <c r="M38">
        <v>62.2</v>
      </c>
      <c r="N38">
        <v>54.7</v>
      </c>
      <c r="O38">
        <v>62.2</v>
      </c>
      <c r="P38">
        <v>130</v>
      </c>
      <c r="Q38" s="16">
        <v>998296</v>
      </c>
      <c r="R38" s="16">
        <v>453606</v>
      </c>
      <c r="S38" s="16">
        <v>261793</v>
      </c>
      <c r="T38" s="16">
        <v>141341</v>
      </c>
      <c r="U38" s="16">
        <v>24920</v>
      </c>
      <c r="V38" s="16">
        <v>20708</v>
      </c>
      <c r="W38" s="16">
        <v>9282</v>
      </c>
      <c r="X38" s="16">
        <v>856741</v>
      </c>
      <c r="Y38" s="16">
        <v>54911</v>
      </c>
      <c r="Z38" s="7">
        <v>1.1599999999999999</v>
      </c>
      <c r="AA38" s="7">
        <v>1.87</v>
      </c>
      <c r="AB38" s="16">
        <v>17190526</v>
      </c>
      <c r="AC38" s="16">
        <v>2722487</v>
      </c>
      <c r="AD38" s="16">
        <v>162785</v>
      </c>
      <c r="AE38" s="16">
        <v>67630</v>
      </c>
      <c r="AF38" s="16">
        <v>3163849</v>
      </c>
      <c r="AG38" s="16">
        <v>1333650</v>
      </c>
      <c r="AH38">
        <v>1</v>
      </c>
      <c r="AI38" t="s">
        <v>7</v>
      </c>
      <c r="AJ38">
        <v>1</v>
      </c>
      <c r="AK38">
        <v>1</v>
      </c>
      <c r="AL38">
        <v>1.9999999999999998</v>
      </c>
    </row>
    <row r="39" spans="1:38" x14ac:dyDescent="0.2">
      <c r="A39">
        <v>33</v>
      </c>
      <c r="B39">
        <v>40</v>
      </c>
      <c r="C39" t="s">
        <v>6</v>
      </c>
      <c r="D39" t="s">
        <v>4</v>
      </c>
      <c r="E39" t="s">
        <v>5</v>
      </c>
      <c r="F39" s="9">
        <v>2.1</v>
      </c>
      <c r="G39" s="15">
        <v>140285</v>
      </c>
      <c r="H39" s="16">
        <v>3042</v>
      </c>
      <c r="I39" s="17">
        <v>1.31</v>
      </c>
      <c r="J39" s="7">
        <v>2.0699999999999998</v>
      </c>
      <c r="K39" s="7">
        <v>1.32</v>
      </c>
      <c r="L39">
        <v>26.4</v>
      </c>
      <c r="M39">
        <v>32.6</v>
      </c>
      <c r="N39">
        <v>27.4</v>
      </c>
      <c r="O39">
        <v>32.67</v>
      </c>
      <c r="P39">
        <v>2</v>
      </c>
      <c r="Q39" s="16">
        <v>70627</v>
      </c>
      <c r="R39" s="16">
        <v>104277</v>
      </c>
      <c r="S39" s="16">
        <v>132672</v>
      </c>
      <c r="T39" s="16">
        <v>57650</v>
      </c>
      <c r="U39" s="16">
        <v>1859</v>
      </c>
      <c r="V39" s="16">
        <v>3270</v>
      </c>
      <c r="W39" s="16">
        <v>1260</v>
      </c>
      <c r="X39" s="16">
        <v>294598</v>
      </c>
      <c r="Y39" s="16">
        <v>6388</v>
      </c>
      <c r="Z39" s="7">
        <v>1.26</v>
      </c>
      <c r="AA39" s="7">
        <v>2.0699999999999998</v>
      </c>
      <c r="AB39" s="16">
        <v>5706385</v>
      </c>
      <c r="AC39" s="16">
        <v>324540</v>
      </c>
      <c r="AD39" s="16">
        <v>137971</v>
      </c>
      <c r="AE39" s="16">
        <v>11660</v>
      </c>
      <c r="AF39" s="16">
        <v>2731196</v>
      </c>
      <c r="AG39" s="16">
        <v>256222</v>
      </c>
      <c r="AH39">
        <v>3</v>
      </c>
      <c r="AI39" t="s">
        <v>7</v>
      </c>
      <c r="AJ39">
        <v>1</v>
      </c>
      <c r="AK39">
        <v>1</v>
      </c>
      <c r="AL39">
        <v>1.9999999999999998</v>
      </c>
    </row>
    <row r="40" spans="1:38" x14ac:dyDescent="0.2">
      <c r="A40">
        <v>34</v>
      </c>
      <c r="B40">
        <v>45</v>
      </c>
      <c r="C40" t="s">
        <v>6</v>
      </c>
      <c r="D40" t="s">
        <v>869</v>
      </c>
      <c r="E40" t="s">
        <v>870</v>
      </c>
      <c r="F40" s="9">
        <v>3</v>
      </c>
      <c r="G40" s="15">
        <v>139659</v>
      </c>
      <c r="H40" s="16">
        <v>2991</v>
      </c>
      <c r="I40" s="17">
        <v>1.37</v>
      </c>
      <c r="J40" s="7">
        <v>2.31</v>
      </c>
      <c r="K40" s="7">
        <v>1.47</v>
      </c>
      <c r="L40">
        <v>24.1</v>
      </c>
      <c r="M40">
        <v>32</v>
      </c>
      <c r="N40">
        <v>25.2</v>
      </c>
      <c r="O40">
        <v>31.9</v>
      </c>
      <c r="P40">
        <v>623</v>
      </c>
      <c r="Q40" s="16">
        <v>108478</v>
      </c>
      <c r="R40" s="16">
        <v>189926</v>
      </c>
      <c r="S40" s="16">
        <v>151430</v>
      </c>
      <c r="T40" s="16">
        <v>77619</v>
      </c>
      <c r="U40" s="16">
        <v>3491</v>
      </c>
      <c r="V40" s="16">
        <v>3728</v>
      </c>
      <c r="W40" s="16">
        <v>1754</v>
      </c>
      <c r="X40" s="16">
        <v>418976</v>
      </c>
      <c r="Y40" s="16">
        <v>8973</v>
      </c>
      <c r="Z40" s="7">
        <v>1.31</v>
      </c>
      <c r="AA40" s="7">
        <v>2.3199999999999998</v>
      </c>
      <c r="AB40" s="16">
        <v>8135359</v>
      </c>
      <c r="AC40" s="16">
        <v>459382</v>
      </c>
      <c r="AD40" s="16">
        <v>207993</v>
      </c>
      <c r="AE40" s="16">
        <v>18236</v>
      </c>
      <c r="AF40" s="16">
        <v>4117460</v>
      </c>
      <c r="AG40" s="16">
        <v>399294</v>
      </c>
      <c r="AH40">
        <v>3</v>
      </c>
      <c r="AI40" t="s">
        <v>7</v>
      </c>
      <c r="AJ40">
        <v>1</v>
      </c>
      <c r="AK40">
        <v>1</v>
      </c>
      <c r="AL40">
        <v>1.9999999999999998</v>
      </c>
    </row>
    <row r="41" spans="1:38" x14ac:dyDescent="0.2">
      <c r="A41">
        <v>35</v>
      </c>
      <c r="B41">
        <v>46</v>
      </c>
      <c r="C41" t="s">
        <v>75</v>
      </c>
      <c r="D41" t="s">
        <v>881</v>
      </c>
      <c r="E41" t="s">
        <v>882</v>
      </c>
      <c r="F41" s="9">
        <v>3.51</v>
      </c>
      <c r="G41" s="15">
        <v>136468</v>
      </c>
      <c r="H41" s="16">
        <v>2957</v>
      </c>
      <c r="I41" s="17">
        <v>1.32</v>
      </c>
      <c r="J41" s="7">
        <v>1.96</v>
      </c>
      <c r="K41" s="7">
        <v>1.35</v>
      </c>
      <c r="L41">
        <v>24.6</v>
      </c>
      <c r="M41">
        <v>32</v>
      </c>
      <c r="N41">
        <v>24.9</v>
      </c>
      <c r="O41">
        <v>31.63</v>
      </c>
      <c r="P41">
        <v>631</v>
      </c>
      <c r="Q41" s="16">
        <v>97436</v>
      </c>
      <c r="R41" s="16">
        <v>146377</v>
      </c>
      <c r="S41" s="16">
        <v>234125</v>
      </c>
      <c r="T41" s="16">
        <v>98502</v>
      </c>
      <c r="U41" s="16">
        <v>2665</v>
      </c>
      <c r="V41" s="16">
        <v>5630</v>
      </c>
      <c r="W41" s="16">
        <v>2085</v>
      </c>
      <c r="X41" s="16">
        <v>479004</v>
      </c>
      <c r="Y41" s="16">
        <v>10380</v>
      </c>
      <c r="Z41" s="7">
        <v>1.29</v>
      </c>
      <c r="AA41" s="7">
        <v>1.97</v>
      </c>
      <c r="AB41" s="16">
        <v>9301917</v>
      </c>
      <c r="AC41" s="16">
        <v>528333</v>
      </c>
      <c r="AD41" s="16">
        <v>236576</v>
      </c>
      <c r="AE41" s="16">
        <v>19633</v>
      </c>
      <c r="AF41" s="16">
        <v>4679842</v>
      </c>
      <c r="AG41" s="16">
        <v>428975</v>
      </c>
      <c r="AH41">
        <v>3</v>
      </c>
      <c r="AI41" t="s">
        <v>447</v>
      </c>
      <c r="AJ41">
        <v>1</v>
      </c>
      <c r="AK41">
        <v>4</v>
      </c>
      <c r="AL41">
        <v>1.9999999999999998</v>
      </c>
    </row>
    <row r="42" spans="1:38" x14ac:dyDescent="0.2">
      <c r="A42">
        <v>37</v>
      </c>
      <c r="B42">
        <v>33</v>
      </c>
      <c r="C42" t="s">
        <v>6</v>
      </c>
      <c r="D42" t="s">
        <v>4</v>
      </c>
      <c r="E42" t="s">
        <v>9</v>
      </c>
      <c r="F42" s="9">
        <v>3.93</v>
      </c>
      <c r="G42" s="15">
        <v>135047</v>
      </c>
      <c r="H42" s="16">
        <v>3391</v>
      </c>
      <c r="I42" s="17">
        <v>1.28</v>
      </c>
      <c r="J42" s="7">
        <v>2.0499999999999998</v>
      </c>
      <c r="K42" s="7">
        <v>1.29</v>
      </c>
      <c r="L42">
        <v>28.9</v>
      </c>
      <c r="M42">
        <v>35.200000000000003</v>
      </c>
      <c r="N42">
        <v>31.3</v>
      </c>
      <c r="O42">
        <v>36.14</v>
      </c>
      <c r="P42">
        <v>4</v>
      </c>
      <c r="Q42" s="16">
        <v>167379</v>
      </c>
      <c r="R42" s="16">
        <v>214820</v>
      </c>
      <c r="S42" s="16">
        <v>227957</v>
      </c>
      <c r="T42" s="16">
        <v>87281</v>
      </c>
      <c r="U42" s="16">
        <v>4548</v>
      </c>
      <c r="V42" s="16">
        <v>6635</v>
      </c>
      <c r="W42" s="16">
        <v>2126</v>
      </c>
      <c r="X42" s="16">
        <v>530058</v>
      </c>
      <c r="Y42" s="16">
        <v>13310</v>
      </c>
      <c r="Z42" s="7">
        <v>1.2</v>
      </c>
      <c r="AA42" s="7">
        <v>1.95</v>
      </c>
      <c r="AB42" s="16">
        <v>10319116</v>
      </c>
      <c r="AC42" s="16">
        <v>680246</v>
      </c>
      <c r="AD42" s="16">
        <v>247608</v>
      </c>
      <c r="AE42" s="16">
        <v>26501</v>
      </c>
      <c r="AF42" s="16">
        <v>4912259</v>
      </c>
      <c r="AG42" s="16">
        <v>579799</v>
      </c>
      <c r="AH42">
        <v>3</v>
      </c>
      <c r="AI42" t="s">
        <v>7</v>
      </c>
      <c r="AJ42">
        <v>1</v>
      </c>
      <c r="AK42">
        <v>1</v>
      </c>
      <c r="AL42">
        <v>1.9999999999999998</v>
      </c>
    </row>
    <row r="43" spans="1:38" x14ac:dyDescent="0.2">
      <c r="A43">
        <v>39</v>
      </c>
      <c r="B43">
        <v>59</v>
      </c>
      <c r="C43" t="s">
        <v>44</v>
      </c>
      <c r="D43" t="s">
        <v>648</v>
      </c>
      <c r="E43" t="s">
        <v>649</v>
      </c>
      <c r="F43" s="9">
        <v>5.0999999999999996</v>
      </c>
      <c r="G43" s="15">
        <v>129580</v>
      </c>
      <c r="H43" s="16">
        <v>2636</v>
      </c>
      <c r="I43" s="17">
        <v>1.32</v>
      </c>
      <c r="J43" s="7">
        <v>2.0099999999999998</v>
      </c>
      <c r="K43" s="7">
        <v>1.43</v>
      </c>
      <c r="L43">
        <v>26.4</v>
      </c>
      <c r="M43">
        <v>33.9</v>
      </c>
      <c r="N43">
        <v>27.6</v>
      </c>
      <c r="O43">
        <v>33.92</v>
      </c>
      <c r="P43">
        <v>460</v>
      </c>
      <c r="Q43" s="16">
        <v>193555</v>
      </c>
      <c r="R43" s="16">
        <v>271752</v>
      </c>
      <c r="S43" s="16">
        <v>254271</v>
      </c>
      <c r="T43" s="16">
        <v>134836</v>
      </c>
      <c r="U43" s="16">
        <v>4672</v>
      </c>
      <c r="V43" s="16">
        <v>5928</v>
      </c>
      <c r="W43" s="16">
        <v>2842</v>
      </c>
      <c r="X43" s="16">
        <v>660859</v>
      </c>
      <c r="Y43" s="16">
        <v>13441</v>
      </c>
      <c r="Z43" s="7">
        <v>1.26</v>
      </c>
      <c r="AA43" s="7">
        <v>1.99</v>
      </c>
      <c r="AB43" s="16">
        <v>12795055</v>
      </c>
      <c r="AC43" s="16">
        <v>692402</v>
      </c>
      <c r="AD43" s="16">
        <v>319779</v>
      </c>
      <c r="AE43" s="16">
        <v>29349</v>
      </c>
      <c r="AF43" s="16">
        <v>6334303</v>
      </c>
      <c r="AG43" s="16">
        <v>643510</v>
      </c>
      <c r="AH43">
        <v>3</v>
      </c>
      <c r="AI43" t="s">
        <v>7</v>
      </c>
      <c r="AJ43">
        <v>1</v>
      </c>
      <c r="AK43">
        <v>1</v>
      </c>
      <c r="AL43">
        <v>1.9999999999999998</v>
      </c>
    </row>
    <row r="44" spans="1:38" x14ac:dyDescent="0.2">
      <c r="A44">
        <v>40</v>
      </c>
      <c r="B44">
        <v>20</v>
      </c>
      <c r="C44" t="s">
        <v>243</v>
      </c>
      <c r="D44" t="s">
        <v>593</v>
      </c>
      <c r="E44" t="s">
        <v>595</v>
      </c>
      <c r="F44" s="9">
        <v>2.1</v>
      </c>
      <c r="G44" s="15">
        <v>125419</v>
      </c>
      <c r="H44" s="16">
        <v>6939</v>
      </c>
      <c r="I44" s="17">
        <v>1.27</v>
      </c>
      <c r="J44" s="7">
        <v>1.91</v>
      </c>
      <c r="K44" s="7">
        <v>1.33</v>
      </c>
      <c r="L44">
        <v>39.1</v>
      </c>
      <c r="M44">
        <v>48.3</v>
      </c>
      <c r="N44">
        <v>39.200000000000003</v>
      </c>
      <c r="O44">
        <v>48.24</v>
      </c>
      <c r="P44">
        <v>423</v>
      </c>
      <c r="Q44" s="16">
        <v>153816</v>
      </c>
      <c r="R44" s="16">
        <v>136685</v>
      </c>
      <c r="S44" s="16">
        <v>96647</v>
      </c>
      <c r="T44" s="16">
        <v>30047</v>
      </c>
      <c r="U44" s="16">
        <v>6532</v>
      </c>
      <c r="V44" s="16">
        <v>6329</v>
      </c>
      <c r="W44" s="16">
        <v>1711</v>
      </c>
      <c r="X44" s="16">
        <v>263379</v>
      </c>
      <c r="Y44" s="16">
        <v>14572</v>
      </c>
      <c r="Z44" s="7">
        <v>1.26</v>
      </c>
      <c r="AA44" s="7">
        <v>1.91</v>
      </c>
      <c r="AB44" s="16">
        <v>5281400</v>
      </c>
      <c r="AC44" s="16">
        <v>742383</v>
      </c>
      <c r="AD44" s="16">
        <v>82384</v>
      </c>
      <c r="AE44" s="16">
        <v>27683</v>
      </c>
      <c r="AF44" s="16">
        <v>1679384</v>
      </c>
      <c r="AG44" s="16">
        <v>607554</v>
      </c>
      <c r="AH44">
        <v>1</v>
      </c>
      <c r="AI44" t="s">
        <v>7</v>
      </c>
      <c r="AJ44">
        <v>1</v>
      </c>
      <c r="AK44">
        <v>1</v>
      </c>
      <c r="AL44">
        <v>1.9999999999999998</v>
      </c>
    </row>
    <row r="45" spans="1:38" x14ac:dyDescent="0.2">
      <c r="A45">
        <v>41</v>
      </c>
      <c r="B45">
        <v>53</v>
      </c>
      <c r="C45" t="s">
        <v>44</v>
      </c>
      <c r="D45" t="s">
        <v>919</v>
      </c>
      <c r="E45" t="s">
        <v>92</v>
      </c>
      <c r="F45" s="9">
        <v>9.43</v>
      </c>
      <c r="G45" s="15">
        <v>124381</v>
      </c>
      <c r="H45" s="16">
        <v>2792</v>
      </c>
      <c r="I45" s="17">
        <v>1.33</v>
      </c>
      <c r="J45" s="7">
        <v>2.11</v>
      </c>
      <c r="K45" s="7">
        <v>1.39</v>
      </c>
      <c r="L45">
        <v>32.9</v>
      </c>
      <c r="M45">
        <v>41.7</v>
      </c>
      <c r="N45">
        <v>33.799999999999997</v>
      </c>
      <c r="O45">
        <v>41.58</v>
      </c>
      <c r="P45">
        <v>663</v>
      </c>
      <c r="Q45" s="16">
        <v>385180</v>
      </c>
      <c r="R45" s="16">
        <v>467997</v>
      </c>
      <c r="S45" s="16">
        <v>528607</v>
      </c>
      <c r="T45" s="16">
        <v>176679</v>
      </c>
      <c r="U45" s="16">
        <v>8768</v>
      </c>
      <c r="V45" s="16">
        <v>13505</v>
      </c>
      <c r="W45" s="16">
        <v>4065</v>
      </c>
      <c r="X45" s="16">
        <v>1173284</v>
      </c>
      <c r="Y45" s="16">
        <v>26337</v>
      </c>
      <c r="Z45" s="7">
        <v>1.28</v>
      </c>
      <c r="AA45" s="7">
        <v>2.12</v>
      </c>
      <c r="AB45" s="16">
        <v>22544689</v>
      </c>
      <c r="AC45" s="16">
        <v>1348629</v>
      </c>
      <c r="AD45" s="16">
        <v>443871</v>
      </c>
      <c r="AE45" s="16">
        <v>53547</v>
      </c>
      <c r="AF45" s="16">
        <v>8821673</v>
      </c>
      <c r="AG45" s="16">
        <v>1173510</v>
      </c>
      <c r="AH45">
        <v>3</v>
      </c>
      <c r="AI45" t="s">
        <v>7</v>
      </c>
      <c r="AJ45">
        <v>1</v>
      </c>
      <c r="AK45">
        <v>1</v>
      </c>
      <c r="AL45">
        <v>1.9999999999999998</v>
      </c>
    </row>
    <row r="46" spans="1:38" x14ac:dyDescent="0.2">
      <c r="A46">
        <v>42</v>
      </c>
      <c r="B46">
        <v>18</v>
      </c>
      <c r="C46" t="s">
        <v>44</v>
      </c>
      <c r="D46" t="s">
        <v>460</v>
      </c>
      <c r="E46" t="s">
        <v>490</v>
      </c>
      <c r="F46" s="9">
        <v>3.52</v>
      </c>
      <c r="G46" s="15">
        <v>122368</v>
      </c>
      <c r="H46" s="16">
        <v>7305</v>
      </c>
      <c r="I46" s="17">
        <v>1.23</v>
      </c>
      <c r="J46" s="7">
        <v>2.16</v>
      </c>
      <c r="K46" s="7">
        <v>1.24</v>
      </c>
      <c r="L46">
        <v>55.2</v>
      </c>
      <c r="M46">
        <v>64.599999999999994</v>
      </c>
      <c r="N46">
        <v>56.3</v>
      </c>
      <c r="O46">
        <v>64.62</v>
      </c>
      <c r="P46">
        <v>340</v>
      </c>
      <c r="Q46" s="16">
        <v>495654</v>
      </c>
      <c r="R46" s="16">
        <v>275157</v>
      </c>
      <c r="S46" s="16">
        <v>130461</v>
      </c>
      <c r="T46" s="16">
        <v>25240</v>
      </c>
      <c r="U46" s="16">
        <v>14264</v>
      </c>
      <c r="V46" s="16">
        <v>9693</v>
      </c>
      <c r="W46" s="16">
        <v>1763</v>
      </c>
      <c r="X46" s="16">
        <v>430857</v>
      </c>
      <c r="Y46" s="16">
        <v>25721</v>
      </c>
      <c r="Z46" s="7">
        <v>1.2</v>
      </c>
      <c r="AA46" s="7">
        <v>2.16</v>
      </c>
      <c r="AB46" s="16">
        <v>8530134</v>
      </c>
      <c r="AC46" s="16">
        <v>1256337</v>
      </c>
      <c r="AD46" s="16">
        <v>52005</v>
      </c>
      <c r="AE46" s="16">
        <v>22406</v>
      </c>
      <c r="AF46" s="16">
        <v>972477</v>
      </c>
      <c r="AG46" s="16">
        <v>396076</v>
      </c>
      <c r="AH46">
        <v>1</v>
      </c>
      <c r="AI46" t="s">
        <v>7</v>
      </c>
      <c r="AJ46">
        <v>1</v>
      </c>
      <c r="AK46">
        <v>1</v>
      </c>
      <c r="AL46">
        <v>1.9999999999999998</v>
      </c>
    </row>
    <row r="47" spans="1:38" x14ac:dyDescent="0.2">
      <c r="A47">
        <v>43</v>
      </c>
      <c r="B47">
        <v>37</v>
      </c>
      <c r="C47" t="s">
        <v>44</v>
      </c>
      <c r="D47" t="s">
        <v>650</v>
      </c>
      <c r="E47" t="s">
        <v>652</v>
      </c>
      <c r="F47" s="9">
        <v>4.57</v>
      </c>
      <c r="G47" s="15">
        <v>122315</v>
      </c>
      <c r="H47" s="16">
        <v>3164</v>
      </c>
      <c r="I47" s="17">
        <v>1.28</v>
      </c>
      <c r="J47" s="7">
        <v>1.92</v>
      </c>
      <c r="K47" s="7">
        <v>1.31</v>
      </c>
      <c r="L47">
        <v>30.1</v>
      </c>
      <c r="M47">
        <v>37.5</v>
      </c>
      <c r="N47">
        <v>31.1</v>
      </c>
      <c r="O47">
        <v>37.659999999999997</v>
      </c>
      <c r="P47">
        <v>462</v>
      </c>
      <c r="Q47" s="16">
        <v>187294</v>
      </c>
      <c r="R47" s="16">
        <v>214863</v>
      </c>
      <c r="S47" s="16">
        <v>242717</v>
      </c>
      <c r="T47" s="16">
        <v>100787</v>
      </c>
      <c r="U47" s="16">
        <v>4722</v>
      </c>
      <c r="V47" s="16">
        <v>7079</v>
      </c>
      <c r="W47" s="16">
        <v>2641</v>
      </c>
      <c r="X47" s="16">
        <v>558366</v>
      </c>
      <c r="Y47" s="16">
        <v>14442</v>
      </c>
      <c r="Z47" s="7">
        <v>1.24</v>
      </c>
      <c r="AA47" s="7">
        <v>1.89</v>
      </c>
      <c r="AB47" s="16">
        <v>10835590</v>
      </c>
      <c r="AC47" s="16">
        <v>741992</v>
      </c>
      <c r="AD47" s="16">
        <v>236824</v>
      </c>
      <c r="AE47" s="16">
        <v>30577</v>
      </c>
      <c r="AF47" s="16">
        <v>4711510</v>
      </c>
      <c r="AG47" s="16">
        <v>670216</v>
      </c>
      <c r="AH47">
        <v>3</v>
      </c>
      <c r="AI47" t="s">
        <v>7</v>
      </c>
      <c r="AJ47">
        <v>1</v>
      </c>
      <c r="AK47">
        <v>1</v>
      </c>
      <c r="AL47">
        <v>1.9999999999999998</v>
      </c>
    </row>
    <row r="48" spans="1:38" x14ac:dyDescent="0.2">
      <c r="A48">
        <v>44</v>
      </c>
      <c r="B48">
        <v>50</v>
      </c>
      <c r="C48" t="s">
        <v>11</v>
      </c>
      <c r="D48" t="s">
        <v>720</v>
      </c>
      <c r="E48" t="s">
        <v>1</v>
      </c>
      <c r="F48" s="9">
        <v>1.95</v>
      </c>
      <c r="G48" s="15">
        <v>122026</v>
      </c>
      <c r="H48" s="16">
        <v>2828</v>
      </c>
      <c r="I48" s="17">
        <v>1.25</v>
      </c>
      <c r="J48" s="7">
        <v>1.98</v>
      </c>
      <c r="K48" s="7">
        <v>1.27</v>
      </c>
      <c r="L48">
        <v>32</v>
      </c>
      <c r="M48">
        <v>38.799999999999997</v>
      </c>
      <c r="N48">
        <v>33.299999999999997</v>
      </c>
      <c r="O48">
        <v>39.22</v>
      </c>
      <c r="P48">
        <v>511</v>
      </c>
      <c r="Q48" s="16">
        <v>80419</v>
      </c>
      <c r="R48" s="16">
        <v>83093</v>
      </c>
      <c r="S48" s="16">
        <v>123989</v>
      </c>
      <c r="T48" s="16">
        <v>30381</v>
      </c>
      <c r="U48" s="16">
        <v>1588</v>
      </c>
      <c r="V48" s="16">
        <v>3188</v>
      </c>
      <c r="W48" s="16">
        <v>726</v>
      </c>
      <c r="X48" s="16">
        <v>237463</v>
      </c>
      <c r="Y48" s="16">
        <v>5502</v>
      </c>
      <c r="Z48" s="7">
        <v>1.21</v>
      </c>
      <c r="AA48" s="7">
        <v>1.96</v>
      </c>
      <c r="AB48" s="16">
        <v>4580685</v>
      </c>
      <c r="AC48" s="16">
        <v>281717</v>
      </c>
      <c r="AD48" s="16">
        <v>96275</v>
      </c>
      <c r="AE48" s="16">
        <v>11127</v>
      </c>
      <c r="AF48" s="16">
        <v>1912838</v>
      </c>
      <c r="AG48" s="16">
        <v>244414</v>
      </c>
      <c r="AH48">
        <v>3</v>
      </c>
      <c r="AI48" t="s">
        <v>7</v>
      </c>
      <c r="AJ48">
        <v>1</v>
      </c>
      <c r="AK48">
        <v>1</v>
      </c>
      <c r="AL48">
        <v>1.9999999999999998</v>
      </c>
    </row>
    <row r="49" spans="1:38" x14ac:dyDescent="0.2">
      <c r="A49">
        <v>45</v>
      </c>
      <c r="B49">
        <v>62</v>
      </c>
      <c r="C49" t="s">
        <v>6</v>
      </c>
      <c r="D49" t="s">
        <v>237</v>
      </c>
      <c r="E49" t="s">
        <v>238</v>
      </c>
      <c r="F49" s="9">
        <v>3.51</v>
      </c>
      <c r="G49" s="15">
        <v>120483</v>
      </c>
      <c r="H49" s="16">
        <v>2435</v>
      </c>
      <c r="I49" s="17">
        <v>1.25</v>
      </c>
      <c r="J49" s="7">
        <v>1.88</v>
      </c>
      <c r="K49" s="7">
        <v>1.36</v>
      </c>
      <c r="L49">
        <v>30.5</v>
      </c>
      <c r="M49">
        <v>37.4</v>
      </c>
      <c r="N49">
        <v>31</v>
      </c>
      <c r="O49">
        <v>37.340000000000003</v>
      </c>
      <c r="P49">
        <v>146</v>
      </c>
      <c r="Q49" s="16">
        <v>159002</v>
      </c>
      <c r="R49" s="16">
        <v>159176</v>
      </c>
      <c r="S49" s="16">
        <v>185208</v>
      </c>
      <c r="T49" s="16">
        <v>78993</v>
      </c>
      <c r="U49" s="16">
        <v>2807</v>
      </c>
      <c r="V49" s="16">
        <v>4144</v>
      </c>
      <c r="W49" s="16">
        <v>1605</v>
      </c>
      <c r="X49" s="16">
        <v>423378</v>
      </c>
      <c r="Y49" s="16">
        <v>8556</v>
      </c>
      <c r="Z49" s="7">
        <v>1.23</v>
      </c>
      <c r="AA49" s="7">
        <v>1.88</v>
      </c>
      <c r="AB49" s="16">
        <v>8143085</v>
      </c>
      <c r="AC49" s="16">
        <v>440812</v>
      </c>
      <c r="AD49" s="16">
        <v>178289</v>
      </c>
      <c r="AE49" s="16">
        <v>18746</v>
      </c>
      <c r="AF49" s="16">
        <v>3536737</v>
      </c>
      <c r="AG49" s="16">
        <v>410595</v>
      </c>
      <c r="AH49">
        <v>3</v>
      </c>
      <c r="AI49" t="s">
        <v>7</v>
      </c>
      <c r="AJ49">
        <v>1</v>
      </c>
      <c r="AK49">
        <v>1</v>
      </c>
      <c r="AL49">
        <v>1.9999999999999998</v>
      </c>
    </row>
    <row r="50" spans="1:38" x14ac:dyDescent="0.2">
      <c r="A50">
        <v>46</v>
      </c>
      <c r="B50">
        <v>65</v>
      </c>
      <c r="C50" t="s">
        <v>6</v>
      </c>
      <c r="D50" t="s">
        <v>235</v>
      </c>
      <c r="E50" t="s">
        <v>236</v>
      </c>
      <c r="F50" s="9">
        <v>2.92</v>
      </c>
      <c r="G50" s="15">
        <v>120259</v>
      </c>
      <c r="H50" s="16">
        <v>2379</v>
      </c>
      <c r="I50" s="17">
        <v>1.33</v>
      </c>
      <c r="J50" s="7">
        <v>2.2000000000000002</v>
      </c>
      <c r="K50" s="7">
        <v>1.34</v>
      </c>
      <c r="L50">
        <v>23.1</v>
      </c>
      <c r="M50">
        <v>29.5</v>
      </c>
      <c r="N50">
        <v>23.5</v>
      </c>
      <c r="O50">
        <v>29.49</v>
      </c>
      <c r="P50">
        <v>144</v>
      </c>
      <c r="Q50" s="16">
        <v>84965</v>
      </c>
      <c r="R50" s="16">
        <v>144518</v>
      </c>
      <c r="S50" s="16">
        <v>148641</v>
      </c>
      <c r="T50" s="16">
        <v>58359</v>
      </c>
      <c r="U50" s="16">
        <v>2521</v>
      </c>
      <c r="V50" s="16">
        <v>3329</v>
      </c>
      <c r="W50" s="16">
        <v>1104</v>
      </c>
      <c r="X50" s="16">
        <v>351518</v>
      </c>
      <c r="Y50" s="16">
        <v>6955</v>
      </c>
      <c r="Z50" s="7">
        <v>1.31</v>
      </c>
      <c r="AA50" s="7">
        <v>2.21</v>
      </c>
      <c r="AB50" s="16">
        <v>6794362</v>
      </c>
      <c r="AC50" s="16">
        <v>351804</v>
      </c>
      <c r="AD50" s="16">
        <v>167287</v>
      </c>
      <c r="AE50" s="16">
        <v>12016</v>
      </c>
      <c r="AF50" s="16">
        <v>3305647</v>
      </c>
      <c r="AG50" s="16">
        <v>263218</v>
      </c>
      <c r="AH50">
        <v>3</v>
      </c>
      <c r="AI50" t="s">
        <v>7</v>
      </c>
      <c r="AJ50">
        <v>1</v>
      </c>
      <c r="AK50">
        <v>1</v>
      </c>
      <c r="AL50">
        <v>1.9999999999999998</v>
      </c>
    </row>
    <row r="51" spans="1:38" x14ac:dyDescent="0.2">
      <c r="A51">
        <v>48</v>
      </c>
      <c r="B51">
        <v>42</v>
      </c>
      <c r="C51" t="s">
        <v>17</v>
      </c>
      <c r="D51" t="s">
        <v>872</v>
      </c>
      <c r="E51" t="s">
        <v>873</v>
      </c>
      <c r="F51" s="9">
        <v>3.5</v>
      </c>
      <c r="G51" s="15">
        <v>110128</v>
      </c>
      <c r="H51" s="16">
        <v>3024</v>
      </c>
      <c r="I51" s="17">
        <v>1.22</v>
      </c>
      <c r="J51" s="7">
        <v>1.85</v>
      </c>
      <c r="K51" s="7">
        <v>1.23</v>
      </c>
      <c r="L51">
        <v>31.1</v>
      </c>
      <c r="M51">
        <v>37.299999999999997</v>
      </c>
      <c r="N51">
        <v>31.8</v>
      </c>
      <c r="O51">
        <v>37.31</v>
      </c>
      <c r="P51">
        <v>626</v>
      </c>
      <c r="Q51" s="16">
        <v>129580</v>
      </c>
      <c r="R51" s="16">
        <v>122384</v>
      </c>
      <c r="S51" s="16">
        <v>196136</v>
      </c>
      <c r="T51" s="16">
        <v>66926</v>
      </c>
      <c r="U51" s="16">
        <v>2767</v>
      </c>
      <c r="V51" s="16">
        <v>5993</v>
      </c>
      <c r="W51" s="16">
        <v>1823</v>
      </c>
      <c r="X51" s="16">
        <v>385446</v>
      </c>
      <c r="Y51" s="16">
        <v>10583</v>
      </c>
      <c r="Z51" s="7">
        <v>1.2</v>
      </c>
      <c r="AA51" s="7">
        <v>1.85</v>
      </c>
      <c r="AB51" s="16">
        <v>7511848</v>
      </c>
      <c r="AC51" s="16">
        <v>546095</v>
      </c>
      <c r="AD51" s="16">
        <v>170475</v>
      </c>
      <c r="AE51" s="16">
        <v>23551</v>
      </c>
      <c r="AF51" s="16">
        <v>3395441</v>
      </c>
      <c r="AG51" s="16">
        <v>516550</v>
      </c>
      <c r="AH51">
        <v>3</v>
      </c>
      <c r="AI51" t="s">
        <v>7</v>
      </c>
      <c r="AJ51">
        <v>1</v>
      </c>
      <c r="AK51">
        <v>1</v>
      </c>
      <c r="AL51">
        <v>1.9999999999999998</v>
      </c>
    </row>
    <row r="52" spans="1:38" x14ac:dyDescent="0.2">
      <c r="A52">
        <v>49</v>
      </c>
      <c r="B52">
        <v>79</v>
      </c>
      <c r="C52" t="s">
        <v>44</v>
      </c>
      <c r="D52" t="s">
        <v>650</v>
      </c>
      <c r="E52" t="s">
        <v>651</v>
      </c>
      <c r="F52" s="9">
        <v>4.8</v>
      </c>
      <c r="G52" s="15">
        <v>109723</v>
      </c>
      <c r="H52" s="16">
        <v>1976</v>
      </c>
      <c r="I52" s="17">
        <v>1.29</v>
      </c>
      <c r="J52" s="7">
        <v>1.97</v>
      </c>
      <c r="K52" s="7">
        <v>1.35</v>
      </c>
      <c r="L52">
        <v>25.5</v>
      </c>
      <c r="M52">
        <v>31.9</v>
      </c>
      <c r="N52">
        <v>26.7</v>
      </c>
      <c r="O52">
        <v>31.87</v>
      </c>
      <c r="P52">
        <v>461</v>
      </c>
      <c r="Q52" s="16">
        <v>171283</v>
      </c>
      <c r="R52" s="16">
        <v>228682</v>
      </c>
      <c r="S52" s="16">
        <v>196776</v>
      </c>
      <c r="T52" s="16">
        <v>101105</v>
      </c>
      <c r="U52" s="16">
        <v>3414</v>
      </c>
      <c r="V52" s="16">
        <v>4147</v>
      </c>
      <c r="W52" s="16">
        <v>1922</v>
      </c>
      <c r="X52" s="16">
        <v>526563</v>
      </c>
      <c r="Y52" s="16">
        <v>9483</v>
      </c>
      <c r="Z52" s="7">
        <v>1.23</v>
      </c>
      <c r="AA52" s="7">
        <v>1.99</v>
      </c>
      <c r="AB52" s="16">
        <v>10170332</v>
      </c>
      <c r="AC52" s="16">
        <v>487328</v>
      </c>
      <c r="AD52" s="16">
        <v>260637</v>
      </c>
      <c r="AE52" s="16">
        <v>20121</v>
      </c>
      <c r="AF52" s="16">
        <v>5154040</v>
      </c>
      <c r="AG52" s="16">
        <v>441281</v>
      </c>
      <c r="AH52">
        <v>3</v>
      </c>
      <c r="AI52" t="s">
        <v>7</v>
      </c>
      <c r="AJ52">
        <v>1</v>
      </c>
      <c r="AK52">
        <v>1</v>
      </c>
      <c r="AL52">
        <v>1.9999999999999998</v>
      </c>
    </row>
    <row r="53" spans="1:38" x14ac:dyDescent="0.2">
      <c r="A53">
        <v>50</v>
      </c>
      <c r="B53">
        <v>77</v>
      </c>
      <c r="C53" t="s">
        <v>6</v>
      </c>
      <c r="D53" t="s">
        <v>869</v>
      </c>
      <c r="E53" t="s">
        <v>712</v>
      </c>
      <c r="F53" s="9">
        <v>3.6</v>
      </c>
      <c r="G53" s="15">
        <v>106315</v>
      </c>
      <c r="H53" s="16">
        <v>2026</v>
      </c>
      <c r="I53" s="17">
        <v>1.24</v>
      </c>
      <c r="J53" s="7">
        <v>1.99</v>
      </c>
      <c r="K53" s="7">
        <v>1.26</v>
      </c>
      <c r="L53">
        <v>29</v>
      </c>
      <c r="M53">
        <v>35.200000000000003</v>
      </c>
      <c r="N53">
        <v>30</v>
      </c>
      <c r="O53">
        <v>35.44</v>
      </c>
      <c r="P53">
        <v>624</v>
      </c>
      <c r="Q53" s="16">
        <v>128733</v>
      </c>
      <c r="R53" s="16">
        <v>131687</v>
      </c>
      <c r="S53" s="16">
        <v>186916</v>
      </c>
      <c r="T53" s="16">
        <v>64132</v>
      </c>
      <c r="U53" s="16">
        <v>2079</v>
      </c>
      <c r="V53" s="16">
        <v>4013</v>
      </c>
      <c r="W53" s="16">
        <v>1203</v>
      </c>
      <c r="X53" s="16">
        <v>382735</v>
      </c>
      <c r="Y53" s="16">
        <v>7295</v>
      </c>
      <c r="Z53" s="7">
        <v>1.2</v>
      </c>
      <c r="AA53" s="7">
        <v>1.98</v>
      </c>
      <c r="AB53" s="16">
        <v>7382502</v>
      </c>
      <c r="AC53" s="16">
        <v>376788</v>
      </c>
      <c r="AD53" s="16">
        <v>178355</v>
      </c>
      <c r="AE53" s="16">
        <v>16369</v>
      </c>
      <c r="AF53" s="16">
        <v>3533764</v>
      </c>
      <c r="AG53" s="16">
        <v>359733</v>
      </c>
      <c r="AH53">
        <v>3</v>
      </c>
      <c r="AI53" t="s">
        <v>7</v>
      </c>
      <c r="AJ53">
        <v>1</v>
      </c>
      <c r="AK53">
        <v>1</v>
      </c>
      <c r="AL53">
        <v>1.9999999999999998</v>
      </c>
    </row>
    <row r="54" spans="1:38" x14ac:dyDescent="0.2">
      <c r="A54">
        <v>51</v>
      </c>
      <c r="B54">
        <v>114</v>
      </c>
      <c r="C54" t="s">
        <v>213</v>
      </c>
      <c r="D54" t="s">
        <v>932</v>
      </c>
      <c r="E54" t="s">
        <v>936</v>
      </c>
      <c r="F54" s="9">
        <v>4.08</v>
      </c>
      <c r="G54" s="15">
        <v>106072</v>
      </c>
      <c r="H54" s="16">
        <v>1237</v>
      </c>
      <c r="I54" s="17">
        <v>1.36</v>
      </c>
      <c r="J54" s="7">
        <v>2.75</v>
      </c>
      <c r="K54" s="7">
        <v>1.43</v>
      </c>
      <c r="L54">
        <v>50.6</v>
      </c>
      <c r="M54">
        <v>64.7</v>
      </c>
      <c r="N54">
        <v>51.8</v>
      </c>
      <c r="O54">
        <v>64.739999999999995</v>
      </c>
      <c r="P54">
        <v>675</v>
      </c>
      <c r="Q54" s="16">
        <v>398608</v>
      </c>
      <c r="R54" s="16">
        <v>350787</v>
      </c>
      <c r="S54" s="16">
        <v>70118</v>
      </c>
      <c r="T54" s="16">
        <v>11657</v>
      </c>
      <c r="U54" s="16">
        <v>3825</v>
      </c>
      <c r="V54" s="16">
        <v>1061</v>
      </c>
      <c r="W54" s="16">
        <v>161</v>
      </c>
      <c r="X54" s="16">
        <v>432562</v>
      </c>
      <c r="Y54" s="16">
        <v>5046</v>
      </c>
      <c r="Z54" s="7">
        <v>1.32</v>
      </c>
      <c r="AA54" s="7">
        <v>2.76</v>
      </c>
      <c r="AB54" s="16">
        <v>7968244</v>
      </c>
      <c r="AC54" s="16">
        <v>250295</v>
      </c>
      <c r="AD54" s="16">
        <v>58979</v>
      </c>
      <c r="AE54" s="16">
        <v>6241</v>
      </c>
      <c r="AF54" s="16">
        <v>1161503</v>
      </c>
      <c r="AG54" s="16">
        <v>128949</v>
      </c>
      <c r="AH54">
        <v>1</v>
      </c>
      <c r="AI54" t="s">
        <v>7</v>
      </c>
      <c r="AJ54">
        <v>1</v>
      </c>
      <c r="AK54">
        <v>1</v>
      </c>
      <c r="AL54">
        <v>1.9999999999999998</v>
      </c>
    </row>
    <row r="55" spans="1:38" x14ac:dyDescent="0.2">
      <c r="A55">
        <v>53</v>
      </c>
      <c r="B55">
        <v>89</v>
      </c>
      <c r="C55" t="s">
        <v>11</v>
      </c>
      <c r="D55" t="s">
        <v>291</v>
      </c>
      <c r="E55" t="s">
        <v>296</v>
      </c>
      <c r="F55" s="9">
        <v>2.56</v>
      </c>
      <c r="G55" s="15">
        <v>101538</v>
      </c>
      <c r="H55" s="16">
        <v>1771</v>
      </c>
      <c r="I55" s="17">
        <v>1.1499999999999999</v>
      </c>
      <c r="J55" s="7">
        <v>1.81</v>
      </c>
      <c r="K55" s="7">
        <v>1.19</v>
      </c>
      <c r="L55">
        <v>54.4</v>
      </c>
      <c r="M55">
        <v>61.6</v>
      </c>
      <c r="N55">
        <v>54.5</v>
      </c>
      <c r="O55">
        <v>61.64</v>
      </c>
      <c r="P55">
        <v>182</v>
      </c>
      <c r="Q55" s="16">
        <v>394632</v>
      </c>
      <c r="R55" s="16">
        <v>159741</v>
      </c>
      <c r="S55" s="16">
        <v>68595</v>
      </c>
      <c r="T55" s="16">
        <v>31195</v>
      </c>
      <c r="U55" s="16">
        <v>2496</v>
      </c>
      <c r="V55" s="16">
        <v>1441</v>
      </c>
      <c r="W55" s="16">
        <v>589</v>
      </c>
      <c r="X55" s="16">
        <v>259531</v>
      </c>
      <c r="Y55" s="16">
        <v>4526</v>
      </c>
      <c r="Z55" s="7">
        <v>1.1499999999999999</v>
      </c>
      <c r="AA55" s="7">
        <v>1.81</v>
      </c>
      <c r="AB55" s="16">
        <v>4819697</v>
      </c>
      <c r="AC55" s="16">
        <v>225899</v>
      </c>
      <c r="AD55" s="16">
        <v>32865</v>
      </c>
      <c r="AE55" s="16">
        <v>6383</v>
      </c>
      <c r="AF55" s="16">
        <v>622845</v>
      </c>
      <c r="AG55" s="16">
        <v>122559</v>
      </c>
      <c r="AH55">
        <v>1</v>
      </c>
      <c r="AI55" t="s">
        <v>7</v>
      </c>
      <c r="AJ55">
        <v>1</v>
      </c>
      <c r="AK55">
        <v>1</v>
      </c>
      <c r="AL55">
        <v>1.9999999999999998</v>
      </c>
    </row>
    <row r="56" spans="1:38" x14ac:dyDescent="0.2">
      <c r="A56">
        <v>54</v>
      </c>
      <c r="B56">
        <v>26</v>
      </c>
      <c r="C56" t="s">
        <v>80</v>
      </c>
      <c r="D56" t="s">
        <v>692</v>
      </c>
      <c r="E56" t="s">
        <v>704</v>
      </c>
      <c r="F56" s="9">
        <v>4.51</v>
      </c>
      <c r="G56" s="15">
        <v>100311</v>
      </c>
      <c r="H56" s="16">
        <v>5058</v>
      </c>
      <c r="I56" s="17">
        <v>1.33</v>
      </c>
      <c r="J56" s="7">
        <v>2.2599999999999998</v>
      </c>
      <c r="K56" s="7">
        <v>1.38</v>
      </c>
      <c r="L56">
        <v>39.9</v>
      </c>
      <c r="M56">
        <v>52</v>
      </c>
      <c r="N56">
        <v>40.4</v>
      </c>
      <c r="O56">
        <v>52.16</v>
      </c>
      <c r="P56">
        <v>499</v>
      </c>
      <c r="Q56" s="16">
        <v>155671</v>
      </c>
      <c r="R56" s="16">
        <v>169986</v>
      </c>
      <c r="S56" s="16">
        <v>213958</v>
      </c>
      <c r="T56" s="16">
        <v>68661</v>
      </c>
      <c r="U56" s="16">
        <v>7197</v>
      </c>
      <c r="V56" s="16">
        <v>12296</v>
      </c>
      <c r="W56" s="16">
        <v>3331</v>
      </c>
      <c r="X56" s="16">
        <v>452605</v>
      </c>
      <c r="Y56" s="16">
        <v>22824</v>
      </c>
      <c r="Z56" s="7">
        <v>1.32</v>
      </c>
      <c r="AA56" s="7">
        <v>2.2400000000000002</v>
      </c>
      <c r="AB56" s="16">
        <v>9079835</v>
      </c>
      <c r="AC56" s="16">
        <v>1167365</v>
      </c>
      <c r="AD56" s="16">
        <v>176890</v>
      </c>
      <c r="AE56" s="16">
        <v>45893</v>
      </c>
      <c r="AF56" s="16">
        <v>3570589</v>
      </c>
      <c r="AG56" s="16">
        <v>1003771</v>
      </c>
      <c r="AH56">
        <v>1</v>
      </c>
      <c r="AI56" t="s">
        <v>447</v>
      </c>
      <c r="AJ56">
        <v>1</v>
      </c>
      <c r="AK56">
        <v>4</v>
      </c>
      <c r="AL56">
        <v>1.9999999999999998</v>
      </c>
    </row>
    <row r="57" spans="1:38" x14ac:dyDescent="0.2">
      <c r="A57">
        <v>55</v>
      </c>
      <c r="B57">
        <v>49</v>
      </c>
      <c r="C57" t="s">
        <v>17</v>
      </c>
      <c r="D57" t="s">
        <v>874</v>
      </c>
      <c r="E57" t="s">
        <v>875</v>
      </c>
      <c r="F57" s="9">
        <v>2.64</v>
      </c>
      <c r="G57" s="15">
        <v>95673</v>
      </c>
      <c r="H57" s="16">
        <v>2841</v>
      </c>
      <c r="I57" s="17">
        <v>1.25</v>
      </c>
      <c r="J57" s="7">
        <v>1.93</v>
      </c>
      <c r="K57" s="7">
        <v>1.26</v>
      </c>
      <c r="L57">
        <v>38.9</v>
      </c>
      <c r="M57">
        <v>46.6</v>
      </c>
      <c r="N57">
        <v>39.799999999999997</v>
      </c>
      <c r="O57">
        <v>46.79</v>
      </c>
      <c r="P57">
        <v>627</v>
      </c>
      <c r="Q57" s="16">
        <v>108412</v>
      </c>
      <c r="R57" s="16">
        <v>95117</v>
      </c>
      <c r="S57" s="16">
        <v>120433</v>
      </c>
      <c r="T57" s="16">
        <v>37027</v>
      </c>
      <c r="U57" s="16">
        <v>2453</v>
      </c>
      <c r="V57" s="16">
        <v>3953</v>
      </c>
      <c r="W57" s="16">
        <v>1094</v>
      </c>
      <c r="X57" s="16">
        <v>252578</v>
      </c>
      <c r="Y57" s="16">
        <v>7500</v>
      </c>
      <c r="Z57" s="7">
        <v>1.22</v>
      </c>
      <c r="AA57" s="7">
        <v>1.92</v>
      </c>
      <c r="AB57" s="16">
        <v>4910030</v>
      </c>
      <c r="AC57" s="16">
        <v>387842</v>
      </c>
      <c r="AD57" s="16">
        <v>96952</v>
      </c>
      <c r="AE57" s="16">
        <v>17075</v>
      </c>
      <c r="AF57" s="16">
        <v>1939981</v>
      </c>
      <c r="AG57" s="16">
        <v>374826</v>
      </c>
      <c r="AH57">
        <v>3</v>
      </c>
      <c r="AI57" t="s">
        <v>18</v>
      </c>
      <c r="AJ57">
        <v>1</v>
      </c>
      <c r="AK57">
        <v>1</v>
      </c>
      <c r="AL57">
        <v>1.9999999999999998</v>
      </c>
    </row>
    <row r="58" spans="1:38" x14ac:dyDescent="0.2">
      <c r="A58">
        <v>56</v>
      </c>
      <c r="B58">
        <v>48</v>
      </c>
      <c r="C58" t="s">
        <v>75</v>
      </c>
      <c r="D58" t="s">
        <v>762</v>
      </c>
      <c r="E58" t="s">
        <v>763</v>
      </c>
      <c r="F58" s="9">
        <v>4.87</v>
      </c>
      <c r="G58" s="15">
        <v>93993</v>
      </c>
      <c r="H58" s="16">
        <v>2901</v>
      </c>
      <c r="I58" s="17">
        <v>1.28</v>
      </c>
      <c r="J58" s="7">
        <v>2.2400000000000002</v>
      </c>
      <c r="K58" s="7">
        <v>1.37</v>
      </c>
      <c r="L58">
        <v>40</v>
      </c>
      <c r="M58">
        <v>47.7</v>
      </c>
      <c r="N58">
        <v>39.6</v>
      </c>
      <c r="O58">
        <v>47.5</v>
      </c>
      <c r="P58">
        <v>542</v>
      </c>
      <c r="Q58" s="16">
        <v>219311</v>
      </c>
      <c r="R58" s="16">
        <v>215261</v>
      </c>
      <c r="S58" s="16">
        <v>186239</v>
      </c>
      <c r="T58" s="16">
        <v>55774</v>
      </c>
      <c r="U58" s="16">
        <v>5749</v>
      </c>
      <c r="V58" s="16">
        <v>6658</v>
      </c>
      <c r="W58" s="16">
        <v>1704</v>
      </c>
      <c r="X58" s="16">
        <v>457275</v>
      </c>
      <c r="Y58" s="16">
        <v>14111</v>
      </c>
      <c r="Z58" s="7">
        <v>1.28</v>
      </c>
      <c r="AA58" s="7">
        <v>2.34</v>
      </c>
      <c r="AB58" s="16">
        <v>8784928</v>
      </c>
      <c r="AC58" s="16">
        <v>716177</v>
      </c>
      <c r="AD58" s="16">
        <v>114662</v>
      </c>
      <c r="AE58" s="16">
        <v>25316</v>
      </c>
      <c r="AF58" s="16">
        <v>2308287</v>
      </c>
      <c r="AG58" s="16">
        <v>557608</v>
      </c>
      <c r="AH58">
        <v>1</v>
      </c>
      <c r="AI58" t="s">
        <v>76</v>
      </c>
      <c r="AJ58">
        <v>1</v>
      </c>
      <c r="AK58">
        <v>4</v>
      </c>
      <c r="AL58">
        <v>1.9999999999999998</v>
      </c>
    </row>
    <row r="59" spans="1:38" x14ac:dyDescent="0.2">
      <c r="A59">
        <v>58</v>
      </c>
      <c r="B59">
        <v>58</v>
      </c>
      <c r="C59" t="s">
        <v>75</v>
      </c>
      <c r="D59" t="s">
        <v>643</v>
      </c>
      <c r="E59" t="s">
        <v>644</v>
      </c>
      <c r="F59" s="9">
        <v>5.23</v>
      </c>
      <c r="G59" s="15">
        <v>92240</v>
      </c>
      <c r="H59" s="16">
        <v>2694</v>
      </c>
      <c r="I59" s="17">
        <v>1.27</v>
      </c>
      <c r="J59" s="7">
        <v>1.85</v>
      </c>
      <c r="K59" s="7">
        <v>1.31</v>
      </c>
      <c r="L59">
        <v>32.299999999999997</v>
      </c>
      <c r="M59">
        <v>39</v>
      </c>
      <c r="N59">
        <v>33.200000000000003</v>
      </c>
      <c r="O59">
        <v>39.31</v>
      </c>
      <c r="P59">
        <v>457</v>
      </c>
      <c r="Q59" s="16">
        <v>135493</v>
      </c>
      <c r="R59" s="16">
        <v>159460</v>
      </c>
      <c r="S59" s="16">
        <v>229736</v>
      </c>
      <c r="T59" s="16">
        <v>92941</v>
      </c>
      <c r="U59" s="16">
        <v>3955</v>
      </c>
      <c r="V59" s="16">
        <v>7483</v>
      </c>
      <c r="W59" s="16">
        <v>2643</v>
      </c>
      <c r="X59" s="16">
        <v>482136</v>
      </c>
      <c r="Y59" s="16">
        <v>14081</v>
      </c>
      <c r="Z59" s="7">
        <v>1.24</v>
      </c>
      <c r="AA59" s="7">
        <v>1.83</v>
      </c>
      <c r="AB59" s="16">
        <v>9432013</v>
      </c>
      <c r="AC59" s="16">
        <v>718367</v>
      </c>
      <c r="AD59" s="16">
        <v>219000</v>
      </c>
      <c r="AE59" s="16">
        <v>27336</v>
      </c>
      <c r="AF59" s="16">
        <v>4354329</v>
      </c>
      <c r="AG59" s="16">
        <v>598794</v>
      </c>
      <c r="AH59">
        <v>3</v>
      </c>
      <c r="AI59" t="s">
        <v>76</v>
      </c>
      <c r="AJ59">
        <v>1</v>
      </c>
      <c r="AK59">
        <v>4</v>
      </c>
      <c r="AL59">
        <v>1.9999999999999998</v>
      </c>
    </row>
    <row r="60" spans="1:38" x14ac:dyDescent="0.2">
      <c r="A60">
        <v>59</v>
      </c>
      <c r="B60">
        <v>55</v>
      </c>
      <c r="C60" t="s">
        <v>213</v>
      </c>
      <c r="D60" t="s">
        <v>581</v>
      </c>
      <c r="E60" t="s">
        <v>582</v>
      </c>
      <c r="F60" s="9">
        <v>8.2799999999999994</v>
      </c>
      <c r="G60" s="15">
        <v>92059</v>
      </c>
      <c r="H60" s="16">
        <v>2752</v>
      </c>
      <c r="I60" s="17">
        <v>1.28</v>
      </c>
      <c r="J60" s="7">
        <v>1.83</v>
      </c>
      <c r="K60" s="7">
        <v>1.31</v>
      </c>
      <c r="L60">
        <v>40.5</v>
      </c>
      <c r="M60">
        <v>49.6</v>
      </c>
      <c r="N60">
        <v>41.6</v>
      </c>
      <c r="O60">
        <v>49.57</v>
      </c>
      <c r="P60">
        <v>413</v>
      </c>
      <c r="Q60" s="16">
        <v>320919</v>
      </c>
      <c r="R60" s="16">
        <v>276040</v>
      </c>
      <c r="S60" s="16">
        <v>344659</v>
      </c>
      <c r="T60" s="16">
        <v>141364</v>
      </c>
      <c r="U60" s="16">
        <v>6814</v>
      </c>
      <c r="V60" s="16">
        <v>11673</v>
      </c>
      <c r="W60" s="16">
        <v>4292</v>
      </c>
      <c r="X60" s="16">
        <v>762063</v>
      </c>
      <c r="Y60" s="16">
        <v>22779</v>
      </c>
      <c r="Z60" s="7">
        <v>1.24</v>
      </c>
      <c r="AA60" s="7">
        <v>1.85</v>
      </c>
      <c r="AB60" s="16">
        <v>14764894</v>
      </c>
      <c r="AC60" s="16">
        <v>1183524</v>
      </c>
      <c r="AD60" s="16">
        <v>264821</v>
      </c>
      <c r="AE60" s="16">
        <v>54300</v>
      </c>
      <c r="AF60" s="16">
        <v>5321317</v>
      </c>
      <c r="AG60" s="16">
        <v>1196269</v>
      </c>
      <c r="AH60">
        <v>3</v>
      </c>
      <c r="AI60" t="s">
        <v>18</v>
      </c>
      <c r="AJ60">
        <v>1</v>
      </c>
      <c r="AK60">
        <v>1</v>
      </c>
      <c r="AL60">
        <v>1.9999999999999998</v>
      </c>
    </row>
    <row r="61" spans="1:38" x14ac:dyDescent="0.2">
      <c r="A61">
        <v>60</v>
      </c>
      <c r="B61">
        <v>67</v>
      </c>
      <c r="C61" t="s">
        <v>6</v>
      </c>
      <c r="D61" t="s">
        <v>625</v>
      </c>
      <c r="E61" t="s">
        <v>626</v>
      </c>
      <c r="F61" s="9">
        <v>3.14</v>
      </c>
      <c r="G61" s="15">
        <v>91779</v>
      </c>
      <c r="H61" s="16">
        <v>2286</v>
      </c>
      <c r="I61" s="17">
        <v>1.27</v>
      </c>
      <c r="J61" s="7">
        <v>2.0299999999999998</v>
      </c>
      <c r="K61" s="7">
        <v>1.32</v>
      </c>
      <c r="L61">
        <v>32.6</v>
      </c>
      <c r="M61">
        <v>39</v>
      </c>
      <c r="N61">
        <v>33</v>
      </c>
      <c r="O61">
        <v>38.99</v>
      </c>
      <c r="P61">
        <v>446</v>
      </c>
      <c r="Q61" s="16">
        <v>107055</v>
      </c>
      <c r="R61" s="16">
        <v>126041</v>
      </c>
      <c r="S61" s="16">
        <v>123503</v>
      </c>
      <c r="T61" s="16">
        <v>38918</v>
      </c>
      <c r="U61" s="16">
        <v>2728</v>
      </c>
      <c r="V61" s="16">
        <v>3459</v>
      </c>
      <c r="W61" s="16">
        <v>998</v>
      </c>
      <c r="X61" s="16">
        <v>288462</v>
      </c>
      <c r="Y61" s="16">
        <v>7185</v>
      </c>
      <c r="Z61" s="7">
        <v>1.25</v>
      </c>
      <c r="AA61" s="7">
        <v>2.0299999999999998</v>
      </c>
      <c r="AB61" s="16">
        <v>5586373</v>
      </c>
      <c r="AC61" s="16">
        <v>364184</v>
      </c>
      <c r="AD61" s="16">
        <v>120722</v>
      </c>
      <c r="AE61" s="16">
        <v>12776</v>
      </c>
      <c r="AF61" s="16">
        <v>2394812</v>
      </c>
      <c r="AG61" s="16">
        <v>279664</v>
      </c>
      <c r="AH61">
        <v>3</v>
      </c>
      <c r="AI61" t="s">
        <v>7</v>
      </c>
      <c r="AJ61">
        <v>1</v>
      </c>
      <c r="AK61">
        <v>1</v>
      </c>
      <c r="AL61">
        <v>1.9999999999999998</v>
      </c>
    </row>
    <row r="62" spans="1:38" x14ac:dyDescent="0.2">
      <c r="A62">
        <v>61</v>
      </c>
      <c r="B62">
        <v>92</v>
      </c>
      <c r="C62" t="s">
        <v>44</v>
      </c>
      <c r="D62" t="s">
        <v>47</v>
      </c>
      <c r="E62" t="s">
        <v>50</v>
      </c>
      <c r="F62" s="9">
        <v>5.17</v>
      </c>
      <c r="G62" s="15">
        <v>90049</v>
      </c>
      <c r="H62" s="16">
        <v>1649</v>
      </c>
      <c r="I62" s="17">
        <v>1.1499999999999999</v>
      </c>
      <c r="J62" s="7">
        <v>1.92</v>
      </c>
      <c r="K62" s="7">
        <v>1.23</v>
      </c>
      <c r="L62">
        <v>53</v>
      </c>
      <c r="M62">
        <v>59.1</v>
      </c>
      <c r="N62">
        <v>53.1</v>
      </c>
      <c r="O62">
        <v>59.12</v>
      </c>
      <c r="P62">
        <v>25</v>
      </c>
      <c r="Q62" s="16">
        <v>660509</v>
      </c>
      <c r="R62" s="16">
        <v>278742</v>
      </c>
      <c r="S62" s="16">
        <v>141357</v>
      </c>
      <c r="T62" s="16">
        <v>45362</v>
      </c>
      <c r="U62" s="16">
        <v>4444</v>
      </c>
      <c r="V62" s="16">
        <v>3116</v>
      </c>
      <c r="W62" s="16">
        <v>965</v>
      </c>
      <c r="X62" s="16">
        <v>465461</v>
      </c>
      <c r="Y62" s="16">
        <v>8525</v>
      </c>
      <c r="Z62" s="7">
        <v>1.1499999999999999</v>
      </c>
      <c r="AA62" s="7">
        <v>1.92</v>
      </c>
      <c r="AB62" s="16">
        <v>8748991</v>
      </c>
      <c r="AC62" s="16">
        <v>432341</v>
      </c>
      <c r="AD62" s="16">
        <v>105967</v>
      </c>
      <c r="AE62" s="16">
        <v>15296</v>
      </c>
      <c r="AF62" s="16">
        <v>2111370</v>
      </c>
      <c r="AG62" s="16">
        <v>334745</v>
      </c>
      <c r="AH62">
        <v>1</v>
      </c>
      <c r="AI62" t="s">
        <v>7</v>
      </c>
      <c r="AJ62">
        <v>1</v>
      </c>
      <c r="AK62">
        <v>1</v>
      </c>
      <c r="AL62">
        <v>1.9999999999999998</v>
      </c>
    </row>
    <row r="63" spans="1:38" x14ac:dyDescent="0.2">
      <c r="A63">
        <v>62</v>
      </c>
      <c r="B63">
        <v>64</v>
      </c>
      <c r="C63" t="s">
        <v>243</v>
      </c>
      <c r="D63" t="s">
        <v>623</v>
      </c>
      <c r="E63" t="s">
        <v>624</v>
      </c>
      <c r="F63" s="9">
        <v>2.84</v>
      </c>
      <c r="G63" s="15">
        <v>89088</v>
      </c>
      <c r="H63" s="16">
        <v>2404</v>
      </c>
      <c r="I63" s="17">
        <v>1.28</v>
      </c>
      <c r="J63" s="7">
        <v>2.08</v>
      </c>
      <c r="K63" s="7">
        <v>1.36</v>
      </c>
      <c r="L63">
        <v>29.5</v>
      </c>
      <c r="M63">
        <v>36.299999999999997</v>
      </c>
      <c r="N63">
        <v>30</v>
      </c>
      <c r="O63">
        <v>36.31</v>
      </c>
      <c r="P63">
        <v>445</v>
      </c>
      <c r="Q63" s="16">
        <v>99785</v>
      </c>
      <c r="R63" s="16">
        <v>116556</v>
      </c>
      <c r="S63" s="16">
        <v>100344</v>
      </c>
      <c r="T63" s="16">
        <v>36377</v>
      </c>
      <c r="U63" s="16">
        <v>2727</v>
      </c>
      <c r="V63" s="16">
        <v>3096</v>
      </c>
      <c r="W63" s="16">
        <v>1010</v>
      </c>
      <c r="X63" s="16">
        <v>253277</v>
      </c>
      <c r="Y63" s="16">
        <v>6834</v>
      </c>
      <c r="Z63" s="7">
        <v>1.25</v>
      </c>
      <c r="AA63" s="7">
        <v>2.08</v>
      </c>
      <c r="AB63" s="16">
        <v>4934720</v>
      </c>
      <c r="AC63" s="16">
        <v>350018</v>
      </c>
      <c r="AD63" s="16">
        <v>113265</v>
      </c>
      <c r="AE63" s="16">
        <v>14001</v>
      </c>
      <c r="AF63" s="16">
        <v>2251071</v>
      </c>
      <c r="AG63" s="16">
        <v>306068</v>
      </c>
      <c r="AH63">
        <v>3</v>
      </c>
      <c r="AI63" t="s">
        <v>7</v>
      </c>
      <c r="AJ63">
        <v>1</v>
      </c>
      <c r="AK63">
        <v>1</v>
      </c>
      <c r="AL63">
        <v>1.9999999999999998</v>
      </c>
    </row>
    <row r="64" spans="1:38" x14ac:dyDescent="0.2">
      <c r="A64">
        <v>63</v>
      </c>
      <c r="B64">
        <v>75</v>
      </c>
      <c r="C64" t="s">
        <v>44</v>
      </c>
      <c r="D64" t="s">
        <v>329</v>
      </c>
      <c r="E64" t="s">
        <v>331</v>
      </c>
      <c r="F64" s="9">
        <v>3.59</v>
      </c>
      <c r="G64" s="15">
        <v>88369</v>
      </c>
      <c r="H64" s="16">
        <v>2046</v>
      </c>
      <c r="I64" s="17">
        <v>1.22</v>
      </c>
      <c r="J64" s="7">
        <v>1.71</v>
      </c>
      <c r="K64" s="7">
        <v>1.25</v>
      </c>
      <c r="L64">
        <v>28.8</v>
      </c>
      <c r="M64">
        <v>34.6</v>
      </c>
      <c r="N64">
        <v>29.1</v>
      </c>
      <c r="O64">
        <v>34.479999999999997</v>
      </c>
      <c r="P64">
        <v>206</v>
      </c>
      <c r="Q64" s="16">
        <v>113493</v>
      </c>
      <c r="R64" s="16">
        <v>113824</v>
      </c>
      <c r="S64" s="16">
        <v>143704</v>
      </c>
      <c r="T64" s="16">
        <v>60071</v>
      </c>
      <c r="U64" s="16">
        <v>2262</v>
      </c>
      <c r="V64" s="16">
        <v>3694</v>
      </c>
      <c r="W64" s="16">
        <v>1395</v>
      </c>
      <c r="X64" s="16">
        <v>317599</v>
      </c>
      <c r="Y64" s="16">
        <v>7352</v>
      </c>
      <c r="Z64" s="7">
        <v>1.2</v>
      </c>
      <c r="AA64" s="7">
        <v>1.71</v>
      </c>
      <c r="AB64" s="16">
        <v>6173743</v>
      </c>
      <c r="AC64" s="16">
        <v>377786</v>
      </c>
      <c r="AD64" s="16">
        <v>152937</v>
      </c>
      <c r="AE64" s="16">
        <v>15648</v>
      </c>
      <c r="AF64" s="16">
        <v>3032522</v>
      </c>
      <c r="AG64" s="16">
        <v>342441</v>
      </c>
      <c r="AH64">
        <v>3</v>
      </c>
      <c r="AI64" t="s">
        <v>7</v>
      </c>
      <c r="AJ64">
        <v>1</v>
      </c>
      <c r="AK64">
        <v>1</v>
      </c>
      <c r="AL64">
        <v>1.9999999999999998</v>
      </c>
    </row>
    <row r="65" spans="1:38" x14ac:dyDescent="0.2">
      <c r="A65">
        <v>64</v>
      </c>
      <c r="B65">
        <v>47</v>
      </c>
      <c r="C65" t="s">
        <v>44</v>
      </c>
      <c r="D65" t="s">
        <v>47</v>
      </c>
      <c r="E65" t="s">
        <v>48</v>
      </c>
      <c r="F65" s="9">
        <v>4.0199999999999996</v>
      </c>
      <c r="G65" s="15">
        <v>88288</v>
      </c>
      <c r="H65" s="16">
        <v>2932</v>
      </c>
      <c r="I65" s="17">
        <v>1.26</v>
      </c>
      <c r="J65" s="7">
        <v>2.0699999999999998</v>
      </c>
      <c r="K65" s="7">
        <v>1.27</v>
      </c>
      <c r="L65">
        <v>38.4</v>
      </c>
      <c r="M65">
        <v>46.6</v>
      </c>
      <c r="N65">
        <v>38.700000000000003</v>
      </c>
      <c r="O65">
        <v>46.6</v>
      </c>
      <c r="P65">
        <v>23</v>
      </c>
      <c r="Q65" s="16">
        <v>140961</v>
      </c>
      <c r="R65" s="16">
        <v>123798</v>
      </c>
      <c r="S65" s="16">
        <v>163595</v>
      </c>
      <c r="T65" s="16">
        <v>67878</v>
      </c>
      <c r="U65" s="16">
        <v>3400</v>
      </c>
      <c r="V65" s="16">
        <v>6258</v>
      </c>
      <c r="W65" s="16">
        <v>2141</v>
      </c>
      <c r="X65" s="16">
        <v>355272</v>
      </c>
      <c r="Y65" s="16">
        <v>11799</v>
      </c>
      <c r="Z65" s="7">
        <v>1.24</v>
      </c>
      <c r="AA65" s="7">
        <v>2.0699999999999998</v>
      </c>
      <c r="AB65" s="16">
        <v>6845990</v>
      </c>
      <c r="AC65" s="16">
        <v>599045</v>
      </c>
      <c r="AD65" s="16">
        <v>87181</v>
      </c>
      <c r="AE65" s="16">
        <v>21345</v>
      </c>
      <c r="AF65" s="16">
        <v>1759232</v>
      </c>
      <c r="AG65" s="16">
        <v>469224</v>
      </c>
      <c r="AH65">
        <v>1</v>
      </c>
      <c r="AI65" t="s">
        <v>7</v>
      </c>
      <c r="AJ65">
        <v>1</v>
      </c>
      <c r="AK65">
        <v>1</v>
      </c>
      <c r="AL65">
        <v>1.9999999999999998</v>
      </c>
    </row>
    <row r="66" spans="1:38" x14ac:dyDescent="0.2">
      <c r="A66">
        <v>66</v>
      </c>
      <c r="B66">
        <v>108</v>
      </c>
      <c r="C66" t="s">
        <v>44</v>
      </c>
      <c r="D66" t="s">
        <v>707</v>
      </c>
      <c r="E66" t="s">
        <v>708</v>
      </c>
      <c r="F66" s="9">
        <v>7.05</v>
      </c>
      <c r="G66" s="15">
        <v>85722</v>
      </c>
      <c r="H66" s="16">
        <v>1358</v>
      </c>
      <c r="I66" s="17">
        <v>1.19</v>
      </c>
      <c r="J66" s="7">
        <v>1.73</v>
      </c>
      <c r="K66" s="7">
        <v>1.2</v>
      </c>
      <c r="L66">
        <v>36.1</v>
      </c>
      <c r="M66">
        <v>42</v>
      </c>
      <c r="N66">
        <v>36.9</v>
      </c>
      <c r="O66">
        <v>42.15</v>
      </c>
      <c r="P66">
        <v>501</v>
      </c>
      <c r="Q66" s="16">
        <v>280224</v>
      </c>
      <c r="R66" s="16">
        <v>194978</v>
      </c>
      <c r="S66" s="16">
        <v>288610</v>
      </c>
      <c r="T66" s="16">
        <v>120667</v>
      </c>
      <c r="U66" s="16">
        <v>2500</v>
      </c>
      <c r="V66" s="16">
        <v>5176</v>
      </c>
      <c r="W66" s="16">
        <v>1899</v>
      </c>
      <c r="X66" s="16">
        <v>604255</v>
      </c>
      <c r="Y66" s="16">
        <v>9576</v>
      </c>
      <c r="Z66" s="7">
        <v>1.1599999999999999</v>
      </c>
      <c r="AA66" s="7">
        <v>1.72</v>
      </c>
      <c r="AB66" s="16">
        <v>11390735</v>
      </c>
      <c r="AC66" s="16">
        <v>490807</v>
      </c>
      <c r="AD66" s="16">
        <v>176272</v>
      </c>
      <c r="AE66" s="16">
        <v>19573</v>
      </c>
      <c r="AF66" s="16">
        <v>3501104</v>
      </c>
      <c r="AG66" s="16">
        <v>430674</v>
      </c>
      <c r="AH66">
        <v>3</v>
      </c>
      <c r="AI66" t="s">
        <v>7</v>
      </c>
      <c r="AJ66">
        <v>1</v>
      </c>
      <c r="AK66">
        <v>1</v>
      </c>
      <c r="AL66">
        <v>1.9999999999999998</v>
      </c>
    </row>
    <row r="67" spans="1:38" x14ac:dyDescent="0.2">
      <c r="A67">
        <v>67</v>
      </c>
      <c r="B67">
        <v>16</v>
      </c>
      <c r="C67" t="s">
        <v>11</v>
      </c>
      <c r="D67" t="s">
        <v>589</v>
      </c>
      <c r="E67" t="s">
        <v>597</v>
      </c>
      <c r="F67" s="9">
        <v>4.46</v>
      </c>
      <c r="G67" s="15">
        <v>83554</v>
      </c>
      <c r="H67" s="16">
        <v>8263</v>
      </c>
      <c r="I67" s="17">
        <v>1.25</v>
      </c>
      <c r="J67" s="7">
        <v>1.97</v>
      </c>
      <c r="K67" s="7">
        <v>1.3</v>
      </c>
      <c r="L67">
        <v>43.9</v>
      </c>
      <c r="M67">
        <v>52.9</v>
      </c>
      <c r="N67">
        <v>43.3</v>
      </c>
      <c r="O67">
        <v>52.46</v>
      </c>
      <c r="P67">
        <v>425</v>
      </c>
      <c r="Q67" s="16">
        <v>191519</v>
      </c>
      <c r="R67" s="16">
        <v>150181</v>
      </c>
      <c r="S67" s="16">
        <v>164601</v>
      </c>
      <c r="T67" s="16">
        <v>58037</v>
      </c>
      <c r="U67" s="16">
        <v>12632</v>
      </c>
      <c r="V67" s="16">
        <v>18612</v>
      </c>
      <c r="W67" s="16">
        <v>5626</v>
      </c>
      <c r="X67" s="16">
        <v>372819</v>
      </c>
      <c r="Y67" s="16">
        <v>36870</v>
      </c>
      <c r="Z67" s="7">
        <v>1.25</v>
      </c>
      <c r="AA67" s="7">
        <v>2.04</v>
      </c>
      <c r="AB67" s="16">
        <v>8079591</v>
      </c>
      <c r="AC67" s="16">
        <v>1908304</v>
      </c>
      <c r="AD67" s="16">
        <v>178737</v>
      </c>
      <c r="AE67" s="16">
        <v>83291</v>
      </c>
      <c r="AF67" s="16">
        <v>3718945</v>
      </c>
      <c r="AG67" s="16">
        <v>1848732</v>
      </c>
      <c r="AH67">
        <v>1</v>
      </c>
      <c r="AI67" t="s">
        <v>7</v>
      </c>
      <c r="AJ67">
        <v>1</v>
      </c>
      <c r="AK67">
        <v>1</v>
      </c>
      <c r="AL67">
        <v>1.9999999999999998</v>
      </c>
    </row>
    <row r="68" spans="1:38" x14ac:dyDescent="0.2">
      <c r="A68">
        <v>68</v>
      </c>
      <c r="B68">
        <v>60</v>
      </c>
      <c r="C68" t="s">
        <v>75</v>
      </c>
      <c r="D68" t="s">
        <v>876</v>
      </c>
      <c r="E68" t="s">
        <v>877</v>
      </c>
      <c r="F68" s="9">
        <v>4.07</v>
      </c>
      <c r="G68" s="15">
        <v>83485</v>
      </c>
      <c r="H68" s="16">
        <v>2627</v>
      </c>
      <c r="I68" s="17">
        <v>1.25</v>
      </c>
      <c r="J68" s="7">
        <v>1.9</v>
      </c>
      <c r="K68" s="7">
        <v>1.71</v>
      </c>
      <c r="L68">
        <v>38</v>
      </c>
      <c r="M68">
        <v>46.5</v>
      </c>
      <c r="N68">
        <v>39.200000000000003</v>
      </c>
      <c r="O68">
        <v>46.35</v>
      </c>
      <c r="P68">
        <v>628</v>
      </c>
      <c r="Q68" s="16">
        <v>150943</v>
      </c>
      <c r="R68" s="16">
        <v>116852</v>
      </c>
      <c r="S68" s="16">
        <v>163230</v>
      </c>
      <c r="T68" s="16">
        <v>59785</v>
      </c>
      <c r="U68" s="16">
        <v>3030</v>
      </c>
      <c r="V68" s="16">
        <v>5753</v>
      </c>
      <c r="W68" s="16">
        <v>1910</v>
      </c>
      <c r="X68" s="16">
        <v>339868</v>
      </c>
      <c r="Y68" s="16">
        <v>10693</v>
      </c>
      <c r="Z68" s="7">
        <v>1.2</v>
      </c>
      <c r="AA68" s="7">
        <v>1.87</v>
      </c>
      <c r="AB68" s="16">
        <v>6588248</v>
      </c>
      <c r="AC68" s="16">
        <v>552772</v>
      </c>
      <c r="AD68" s="16">
        <v>112005</v>
      </c>
      <c r="AE68" s="16">
        <v>24248</v>
      </c>
      <c r="AF68" s="16">
        <v>2251904</v>
      </c>
      <c r="AG68" s="16">
        <v>532371</v>
      </c>
      <c r="AH68">
        <v>3</v>
      </c>
      <c r="AI68" t="s">
        <v>81</v>
      </c>
      <c r="AJ68">
        <v>1</v>
      </c>
      <c r="AK68">
        <v>4</v>
      </c>
      <c r="AL68">
        <v>1.9999999999999998</v>
      </c>
    </row>
    <row r="69" spans="1:38" x14ac:dyDescent="0.2">
      <c r="A69">
        <v>69</v>
      </c>
      <c r="B69">
        <v>99</v>
      </c>
      <c r="C69" t="s">
        <v>213</v>
      </c>
      <c r="D69" t="s">
        <v>809</v>
      </c>
      <c r="E69" t="s">
        <v>810</v>
      </c>
      <c r="F69" s="9">
        <v>6.22</v>
      </c>
      <c r="G69" s="15">
        <v>83464</v>
      </c>
      <c r="H69" s="16">
        <v>1557</v>
      </c>
      <c r="I69" s="17">
        <v>1.26</v>
      </c>
      <c r="J69" s="7">
        <v>1.99</v>
      </c>
      <c r="K69" s="7">
        <v>1.31</v>
      </c>
      <c r="L69">
        <v>31.1</v>
      </c>
      <c r="M69">
        <v>38</v>
      </c>
      <c r="N69">
        <v>31.7</v>
      </c>
      <c r="O69">
        <v>38.04</v>
      </c>
      <c r="P69">
        <v>576</v>
      </c>
      <c r="Q69" s="16">
        <v>205972</v>
      </c>
      <c r="R69" s="16">
        <v>213058</v>
      </c>
      <c r="S69" s="16">
        <v>224450</v>
      </c>
      <c r="T69" s="16">
        <v>81636</v>
      </c>
      <c r="U69" s="16">
        <v>3475</v>
      </c>
      <c r="V69" s="16">
        <v>4684</v>
      </c>
      <c r="W69" s="16">
        <v>1525</v>
      </c>
      <c r="X69" s="16">
        <v>519144</v>
      </c>
      <c r="Y69" s="16">
        <v>9685</v>
      </c>
      <c r="Z69" s="7">
        <v>1.23</v>
      </c>
      <c r="AA69" s="7">
        <v>1.98</v>
      </c>
      <c r="AB69" s="16">
        <v>9955510</v>
      </c>
      <c r="AC69" s="16">
        <v>498208</v>
      </c>
      <c r="AD69" s="16">
        <v>215575</v>
      </c>
      <c r="AE69" s="16">
        <v>20738</v>
      </c>
      <c r="AF69" s="16">
        <v>4273345</v>
      </c>
      <c r="AG69" s="16">
        <v>455637</v>
      </c>
      <c r="AH69">
        <v>3</v>
      </c>
      <c r="AI69" t="s">
        <v>7</v>
      </c>
      <c r="AJ69">
        <v>1</v>
      </c>
      <c r="AK69">
        <v>1</v>
      </c>
      <c r="AL69">
        <v>1.9999999999999998</v>
      </c>
    </row>
    <row r="70" spans="1:38" x14ac:dyDescent="0.2">
      <c r="A70">
        <v>71</v>
      </c>
      <c r="B70">
        <v>21</v>
      </c>
      <c r="C70" t="s">
        <v>6</v>
      </c>
      <c r="D70" t="s">
        <v>51</v>
      </c>
      <c r="E70" t="s">
        <v>52</v>
      </c>
      <c r="F70" s="9">
        <v>5.24</v>
      </c>
      <c r="G70" s="15">
        <v>78922</v>
      </c>
      <c r="H70" s="16">
        <v>6177</v>
      </c>
      <c r="I70" s="17">
        <v>1.26</v>
      </c>
      <c r="J70" s="7">
        <v>2.2400000000000002</v>
      </c>
      <c r="K70" s="7">
        <v>1.34</v>
      </c>
      <c r="L70">
        <v>31.8</v>
      </c>
      <c r="M70">
        <v>38.299999999999997</v>
      </c>
      <c r="N70">
        <v>32.700000000000003</v>
      </c>
      <c r="O70">
        <v>38.619999999999997</v>
      </c>
      <c r="P70">
        <v>26</v>
      </c>
      <c r="Q70" s="16">
        <v>153665</v>
      </c>
      <c r="R70" s="16">
        <v>169444</v>
      </c>
      <c r="S70" s="16">
        <v>191374</v>
      </c>
      <c r="T70" s="16">
        <v>52573</v>
      </c>
      <c r="U70" s="16">
        <v>11043</v>
      </c>
      <c r="V70" s="16">
        <v>16997</v>
      </c>
      <c r="W70" s="16">
        <v>4313</v>
      </c>
      <c r="X70" s="16">
        <v>413391</v>
      </c>
      <c r="Y70" s="16">
        <v>32353</v>
      </c>
      <c r="Z70" s="7">
        <v>1.24</v>
      </c>
      <c r="AA70" s="7">
        <v>2.2400000000000002</v>
      </c>
      <c r="AB70" s="16">
        <v>8723346</v>
      </c>
      <c r="AC70" s="16">
        <v>1653031</v>
      </c>
      <c r="AD70" s="16">
        <v>208048</v>
      </c>
      <c r="AE70" s="16">
        <v>63871</v>
      </c>
      <c r="AF70" s="16">
        <v>4226374</v>
      </c>
      <c r="AG70" s="16">
        <v>1401323</v>
      </c>
      <c r="AH70">
        <v>3</v>
      </c>
      <c r="AI70" t="s">
        <v>7</v>
      </c>
      <c r="AJ70">
        <v>1</v>
      </c>
      <c r="AK70">
        <v>1</v>
      </c>
      <c r="AL70">
        <v>1.9999999999999998</v>
      </c>
    </row>
    <row r="71" spans="1:38" x14ac:dyDescent="0.2">
      <c r="A71">
        <v>72</v>
      </c>
      <c r="B71">
        <v>81</v>
      </c>
      <c r="C71" t="s">
        <v>44</v>
      </c>
      <c r="D71" t="s">
        <v>329</v>
      </c>
      <c r="E71" t="s">
        <v>330</v>
      </c>
      <c r="F71" s="9">
        <v>6.56</v>
      </c>
      <c r="G71" s="15">
        <v>76607</v>
      </c>
      <c r="H71" s="16">
        <v>1945</v>
      </c>
      <c r="I71" s="17">
        <v>1.22</v>
      </c>
      <c r="J71" s="7">
        <v>1.74</v>
      </c>
      <c r="K71" s="7">
        <v>1.23</v>
      </c>
      <c r="L71">
        <v>29.9</v>
      </c>
      <c r="M71">
        <v>36</v>
      </c>
      <c r="N71">
        <v>30.6</v>
      </c>
      <c r="O71">
        <v>36.03</v>
      </c>
      <c r="P71">
        <v>205</v>
      </c>
      <c r="Q71" s="16">
        <v>169700</v>
      </c>
      <c r="R71" s="16">
        <v>157062</v>
      </c>
      <c r="S71" s="16">
        <v>252992</v>
      </c>
      <c r="T71" s="16">
        <v>92488</v>
      </c>
      <c r="U71" s="16">
        <v>3284</v>
      </c>
      <c r="V71" s="16">
        <v>7138</v>
      </c>
      <c r="W71" s="16">
        <v>2339</v>
      </c>
      <c r="X71" s="16">
        <v>502542</v>
      </c>
      <c r="Y71" s="16">
        <v>12761</v>
      </c>
      <c r="Z71" s="7">
        <v>1.19</v>
      </c>
      <c r="AA71" s="7">
        <v>1.74</v>
      </c>
      <c r="AB71" s="16">
        <v>9779996</v>
      </c>
      <c r="AC71" s="16">
        <v>658143</v>
      </c>
      <c r="AD71" s="16">
        <v>230651</v>
      </c>
      <c r="AE71" s="16">
        <v>28185</v>
      </c>
      <c r="AF71" s="16">
        <v>4586087</v>
      </c>
      <c r="AG71" s="16">
        <v>618873</v>
      </c>
      <c r="AH71">
        <v>3</v>
      </c>
      <c r="AI71" t="s">
        <v>7</v>
      </c>
      <c r="AJ71">
        <v>1</v>
      </c>
      <c r="AK71">
        <v>1</v>
      </c>
      <c r="AL71">
        <v>1.9999999999999998</v>
      </c>
    </row>
    <row r="72" spans="1:38" x14ac:dyDescent="0.2">
      <c r="A72">
        <v>76</v>
      </c>
      <c r="B72">
        <v>113</v>
      </c>
      <c r="C72" t="s">
        <v>243</v>
      </c>
      <c r="D72" t="s">
        <v>333</v>
      </c>
      <c r="E72" t="s">
        <v>335</v>
      </c>
      <c r="F72" s="9">
        <v>5.22</v>
      </c>
      <c r="G72" s="15">
        <v>67301</v>
      </c>
      <c r="H72" s="16">
        <v>1246</v>
      </c>
      <c r="I72" s="17">
        <v>1.35</v>
      </c>
      <c r="J72" s="7">
        <v>2.17</v>
      </c>
      <c r="K72" s="7">
        <v>1.36</v>
      </c>
      <c r="L72">
        <v>31.7</v>
      </c>
      <c r="M72">
        <v>39.1</v>
      </c>
      <c r="N72">
        <v>34.1</v>
      </c>
      <c r="O72">
        <v>40.44</v>
      </c>
      <c r="P72">
        <v>209</v>
      </c>
      <c r="Q72" s="16">
        <v>82405</v>
      </c>
      <c r="R72" s="16">
        <v>127530</v>
      </c>
      <c r="S72" s="16">
        <v>164288</v>
      </c>
      <c r="T72" s="16">
        <v>59289</v>
      </c>
      <c r="U72" s="16">
        <v>2058</v>
      </c>
      <c r="V72" s="16">
        <v>3334</v>
      </c>
      <c r="W72" s="16">
        <v>1107</v>
      </c>
      <c r="X72" s="16">
        <v>351108</v>
      </c>
      <c r="Y72" s="16">
        <v>6498</v>
      </c>
      <c r="Z72" s="7">
        <v>1.29</v>
      </c>
      <c r="AA72" s="7">
        <v>2.08</v>
      </c>
      <c r="AB72" s="16">
        <v>6746722</v>
      </c>
      <c r="AC72" s="16">
        <v>331323</v>
      </c>
      <c r="AD72" s="16">
        <v>153540</v>
      </c>
      <c r="AE72" s="16">
        <v>12472</v>
      </c>
      <c r="AF72" s="16">
        <v>3037998</v>
      </c>
      <c r="AG72" s="16">
        <v>273864</v>
      </c>
      <c r="AH72">
        <v>3</v>
      </c>
      <c r="AI72" t="s">
        <v>7</v>
      </c>
      <c r="AJ72">
        <v>1</v>
      </c>
      <c r="AK72">
        <v>1</v>
      </c>
      <c r="AL72">
        <v>1.9999999999999998</v>
      </c>
    </row>
    <row r="73" spans="1:38" x14ac:dyDescent="0.2">
      <c r="A73">
        <v>77</v>
      </c>
      <c r="B73">
        <v>94</v>
      </c>
      <c r="C73" t="s">
        <v>75</v>
      </c>
      <c r="D73" t="s">
        <v>77</v>
      </c>
      <c r="E73" t="s">
        <v>78</v>
      </c>
      <c r="F73" s="9">
        <v>8.26</v>
      </c>
      <c r="G73" s="15">
        <v>66599</v>
      </c>
      <c r="H73" s="16">
        <v>1633</v>
      </c>
      <c r="I73" s="17">
        <v>1.28</v>
      </c>
      <c r="J73" s="7">
        <v>1.89</v>
      </c>
      <c r="K73" s="7">
        <v>1.32</v>
      </c>
      <c r="L73">
        <v>34.799999999999997</v>
      </c>
      <c r="M73">
        <v>43.4</v>
      </c>
      <c r="N73">
        <v>35.5</v>
      </c>
      <c r="O73">
        <v>43.49</v>
      </c>
      <c r="P73">
        <v>41</v>
      </c>
      <c r="Q73" s="16">
        <v>201456</v>
      </c>
      <c r="R73" s="16">
        <v>207372</v>
      </c>
      <c r="S73" s="16">
        <v>266768</v>
      </c>
      <c r="T73" s="16">
        <v>76234</v>
      </c>
      <c r="U73" s="16">
        <v>4313</v>
      </c>
      <c r="V73" s="16">
        <v>7292</v>
      </c>
      <c r="W73" s="16">
        <v>1891</v>
      </c>
      <c r="X73" s="16">
        <v>550374</v>
      </c>
      <c r="Y73" s="16">
        <v>13496</v>
      </c>
      <c r="Z73" s="7">
        <v>1.25</v>
      </c>
      <c r="AA73" s="7">
        <v>1.88</v>
      </c>
      <c r="AB73" s="16">
        <v>10616503</v>
      </c>
      <c r="AC73" s="16">
        <v>694149</v>
      </c>
      <c r="AD73" s="16">
        <v>211997</v>
      </c>
      <c r="AE73" s="16">
        <v>28973</v>
      </c>
      <c r="AF73" s="16">
        <v>4220971</v>
      </c>
      <c r="AG73" s="16">
        <v>634710</v>
      </c>
      <c r="AH73">
        <v>3</v>
      </c>
      <c r="AI73" t="s">
        <v>18</v>
      </c>
      <c r="AJ73">
        <v>1</v>
      </c>
      <c r="AK73">
        <v>4</v>
      </c>
      <c r="AL73">
        <v>1.9999999999999998</v>
      </c>
    </row>
    <row r="74" spans="1:38" x14ac:dyDescent="0.2">
      <c r="A74">
        <v>78</v>
      </c>
      <c r="B74">
        <v>76</v>
      </c>
      <c r="C74" t="s">
        <v>6</v>
      </c>
      <c r="D74" t="s">
        <v>620</v>
      </c>
      <c r="E74" t="s">
        <v>622</v>
      </c>
      <c r="F74" s="9">
        <v>2.59</v>
      </c>
      <c r="G74" s="15">
        <v>66216</v>
      </c>
      <c r="H74" s="16">
        <v>2027</v>
      </c>
      <c r="I74" s="17">
        <v>1.2</v>
      </c>
      <c r="J74" s="7">
        <v>1.68</v>
      </c>
      <c r="K74" s="7">
        <v>1.21</v>
      </c>
      <c r="L74">
        <v>29.1</v>
      </c>
      <c r="M74">
        <v>34.4</v>
      </c>
      <c r="N74">
        <v>29.4</v>
      </c>
      <c r="O74">
        <v>34.43</v>
      </c>
      <c r="P74">
        <v>444</v>
      </c>
      <c r="Q74" s="16">
        <v>66225</v>
      </c>
      <c r="R74" s="16">
        <v>56678</v>
      </c>
      <c r="S74" s="16">
        <v>84768</v>
      </c>
      <c r="T74" s="16">
        <v>29920</v>
      </c>
      <c r="U74" s="16">
        <v>1501</v>
      </c>
      <c r="V74" s="16">
        <v>2822</v>
      </c>
      <c r="W74" s="16">
        <v>922</v>
      </c>
      <c r="X74" s="16">
        <v>171366</v>
      </c>
      <c r="Y74" s="16">
        <v>5245</v>
      </c>
      <c r="Z74" s="7">
        <v>1.18</v>
      </c>
      <c r="AA74" s="7">
        <v>1.68</v>
      </c>
      <c r="AB74" s="16">
        <v>3371346</v>
      </c>
      <c r="AC74" s="16">
        <v>271133</v>
      </c>
      <c r="AD74" s="16">
        <v>83781</v>
      </c>
      <c r="AE74" s="16">
        <v>11904</v>
      </c>
      <c r="AF74" s="16">
        <v>1669543</v>
      </c>
      <c r="AG74" s="16">
        <v>261152</v>
      </c>
      <c r="AH74">
        <v>3</v>
      </c>
      <c r="AI74" t="s">
        <v>7</v>
      </c>
      <c r="AJ74">
        <v>1</v>
      </c>
      <c r="AK74">
        <v>1</v>
      </c>
      <c r="AL74">
        <v>1.9999999999999998</v>
      </c>
    </row>
    <row r="75" spans="1:38" x14ac:dyDescent="0.2">
      <c r="A75">
        <v>80</v>
      </c>
      <c r="B75">
        <v>166</v>
      </c>
      <c r="C75" t="s">
        <v>213</v>
      </c>
      <c r="D75" t="s">
        <v>932</v>
      </c>
      <c r="E75" t="s">
        <v>626</v>
      </c>
      <c r="F75" s="9">
        <v>5.0999999999999996</v>
      </c>
      <c r="G75" s="15">
        <v>64379</v>
      </c>
      <c r="H75" s="16">
        <v>682</v>
      </c>
      <c r="I75" s="17">
        <v>1.18</v>
      </c>
      <c r="J75" s="7">
        <v>2</v>
      </c>
      <c r="K75" s="7">
        <v>1.28</v>
      </c>
      <c r="L75">
        <v>57.4</v>
      </c>
      <c r="M75">
        <v>64.8</v>
      </c>
      <c r="N75">
        <v>58.2</v>
      </c>
      <c r="O75">
        <v>64.83</v>
      </c>
      <c r="P75">
        <v>676</v>
      </c>
      <c r="Q75" s="16">
        <v>563565</v>
      </c>
      <c r="R75" s="16">
        <v>254873</v>
      </c>
      <c r="S75" s="16">
        <v>68119</v>
      </c>
      <c r="T75" s="16">
        <v>5472</v>
      </c>
      <c r="U75" s="16">
        <v>2469</v>
      </c>
      <c r="V75" s="16">
        <v>925</v>
      </c>
      <c r="W75" s="16">
        <v>88</v>
      </c>
      <c r="X75" s="16">
        <v>328463</v>
      </c>
      <c r="Y75" s="16">
        <v>3482</v>
      </c>
      <c r="Z75" s="7">
        <v>1.1599999999999999</v>
      </c>
      <c r="AA75" s="7">
        <v>2.02</v>
      </c>
      <c r="AB75" s="16">
        <v>6015568</v>
      </c>
      <c r="AC75" s="16">
        <v>170996</v>
      </c>
      <c r="AD75" s="16">
        <v>32236</v>
      </c>
      <c r="AE75" s="16">
        <v>3481</v>
      </c>
      <c r="AF75" s="16">
        <v>626150</v>
      </c>
      <c r="AG75" s="16">
        <v>63757</v>
      </c>
      <c r="AH75">
        <v>1</v>
      </c>
      <c r="AI75" t="s">
        <v>7</v>
      </c>
      <c r="AJ75">
        <v>1</v>
      </c>
      <c r="AK75">
        <v>1</v>
      </c>
      <c r="AL75">
        <v>1.9999999999999998</v>
      </c>
    </row>
    <row r="76" spans="1:38" x14ac:dyDescent="0.2">
      <c r="A76">
        <v>83</v>
      </c>
      <c r="B76">
        <v>85</v>
      </c>
      <c r="C76" t="s">
        <v>75</v>
      </c>
      <c r="D76" t="s">
        <v>701</v>
      </c>
      <c r="E76" t="s">
        <v>703</v>
      </c>
      <c r="F76" s="9">
        <v>8.92</v>
      </c>
      <c r="G76" s="15">
        <v>61918</v>
      </c>
      <c r="H76" s="16">
        <v>1844</v>
      </c>
      <c r="I76" s="17">
        <v>1.18</v>
      </c>
      <c r="J76" s="7">
        <v>1.72</v>
      </c>
      <c r="K76" s="7">
        <v>1.22</v>
      </c>
      <c r="L76">
        <v>46.8</v>
      </c>
      <c r="M76">
        <v>52.8</v>
      </c>
      <c r="N76">
        <v>46.3</v>
      </c>
      <c r="O76">
        <v>52.17</v>
      </c>
      <c r="P76">
        <v>498</v>
      </c>
      <c r="Q76" s="16">
        <v>283196</v>
      </c>
      <c r="R76" s="16">
        <v>183276</v>
      </c>
      <c r="S76" s="16">
        <v>272611</v>
      </c>
      <c r="T76" s="16">
        <v>96424</v>
      </c>
      <c r="U76" s="16">
        <v>4428</v>
      </c>
      <c r="V76" s="16">
        <v>9236</v>
      </c>
      <c r="W76" s="16">
        <v>2786</v>
      </c>
      <c r="X76" s="16">
        <v>552311</v>
      </c>
      <c r="Y76" s="16">
        <v>16450</v>
      </c>
      <c r="Z76" s="7">
        <v>1.18</v>
      </c>
      <c r="AA76" s="7">
        <v>1.75</v>
      </c>
      <c r="AB76" s="16">
        <v>10643897</v>
      </c>
      <c r="AC76" s="16">
        <v>835769</v>
      </c>
      <c r="AD76" s="16">
        <v>164335</v>
      </c>
      <c r="AE76" s="16">
        <v>30099</v>
      </c>
      <c r="AF76" s="16">
        <v>3291185</v>
      </c>
      <c r="AG76" s="16">
        <v>660917</v>
      </c>
      <c r="AH76">
        <v>1</v>
      </c>
      <c r="AI76" t="s">
        <v>18</v>
      </c>
      <c r="AJ76">
        <v>1</v>
      </c>
      <c r="AK76">
        <v>4</v>
      </c>
      <c r="AL76">
        <v>1.9999999999999998</v>
      </c>
    </row>
    <row r="77" spans="1:38" x14ac:dyDescent="0.2">
      <c r="A77">
        <v>85</v>
      </c>
      <c r="B77">
        <v>103</v>
      </c>
      <c r="C77" t="s">
        <v>75</v>
      </c>
      <c r="D77" t="s">
        <v>701</v>
      </c>
      <c r="E77" t="s">
        <v>702</v>
      </c>
      <c r="F77" s="9">
        <v>5.28</v>
      </c>
      <c r="G77" s="15">
        <v>61256</v>
      </c>
      <c r="H77" s="16">
        <v>1463</v>
      </c>
      <c r="I77" s="17">
        <v>1.17</v>
      </c>
      <c r="J77" s="7">
        <v>1.88</v>
      </c>
      <c r="K77" s="7">
        <v>1.2</v>
      </c>
      <c r="L77">
        <v>47.6</v>
      </c>
      <c r="M77">
        <v>54.1</v>
      </c>
      <c r="N77">
        <v>48</v>
      </c>
      <c r="O77">
        <v>54.19</v>
      </c>
      <c r="P77">
        <v>497</v>
      </c>
      <c r="Q77" s="16">
        <v>225961</v>
      </c>
      <c r="R77" s="16">
        <v>125178</v>
      </c>
      <c r="S77" s="16">
        <v>159202</v>
      </c>
      <c r="T77" s="16">
        <v>38806</v>
      </c>
      <c r="U77" s="16">
        <v>2482</v>
      </c>
      <c r="V77" s="16">
        <v>4311</v>
      </c>
      <c r="W77" s="16">
        <v>925</v>
      </c>
      <c r="X77" s="16">
        <v>323186</v>
      </c>
      <c r="Y77" s="16">
        <v>7717</v>
      </c>
      <c r="Z77" s="7">
        <v>1.1599999999999999</v>
      </c>
      <c r="AA77" s="7">
        <v>1.88</v>
      </c>
      <c r="AB77" s="16">
        <v>6249171</v>
      </c>
      <c r="AC77" s="16">
        <v>400211</v>
      </c>
      <c r="AD77" s="16">
        <v>135044</v>
      </c>
      <c r="AE77" s="16">
        <v>18061</v>
      </c>
      <c r="AF77" s="16">
        <v>2689821</v>
      </c>
      <c r="AG77" s="16">
        <v>397618</v>
      </c>
      <c r="AH77">
        <v>3</v>
      </c>
      <c r="AI77" t="s">
        <v>76</v>
      </c>
      <c r="AJ77">
        <v>1</v>
      </c>
      <c r="AK77">
        <v>4</v>
      </c>
      <c r="AL77">
        <v>1.9999999999999998</v>
      </c>
    </row>
    <row r="78" spans="1:38" x14ac:dyDescent="0.2">
      <c r="A78">
        <v>86</v>
      </c>
      <c r="B78">
        <v>56</v>
      </c>
      <c r="C78" t="s">
        <v>44</v>
      </c>
      <c r="D78" t="s">
        <v>460</v>
      </c>
      <c r="E78" t="s">
        <v>331</v>
      </c>
      <c r="F78" s="9">
        <v>5.01</v>
      </c>
      <c r="G78" s="15">
        <v>57269</v>
      </c>
      <c r="H78" s="16">
        <v>2730</v>
      </c>
      <c r="I78" s="17">
        <v>1.1299999999999999</v>
      </c>
      <c r="J78" s="7">
        <v>1.85</v>
      </c>
      <c r="K78" s="7">
        <v>1.2</v>
      </c>
      <c r="L78">
        <v>55.8</v>
      </c>
      <c r="M78">
        <v>60.7</v>
      </c>
      <c r="N78">
        <v>55.6</v>
      </c>
      <c r="O78">
        <v>60.68</v>
      </c>
      <c r="P78">
        <v>341</v>
      </c>
      <c r="Q78" s="16">
        <v>605382</v>
      </c>
      <c r="R78" s="16">
        <v>206975</v>
      </c>
      <c r="S78" s="16">
        <v>63747</v>
      </c>
      <c r="T78" s="16">
        <v>16311</v>
      </c>
      <c r="U78" s="16">
        <v>8957</v>
      </c>
      <c r="V78" s="16">
        <v>3740</v>
      </c>
      <c r="W78" s="16">
        <v>985</v>
      </c>
      <c r="X78" s="16">
        <v>287033</v>
      </c>
      <c r="Y78" s="16">
        <v>13682</v>
      </c>
      <c r="Z78" s="7">
        <v>1.1299999999999999</v>
      </c>
      <c r="AA78" s="7">
        <v>1.88</v>
      </c>
      <c r="AB78" s="16">
        <v>5660399</v>
      </c>
      <c r="AC78" s="16">
        <v>691507</v>
      </c>
      <c r="AD78" s="16">
        <v>74296</v>
      </c>
      <c r="AE78" s="16">
        <v>23274</v>
      </c>
      <c r="AF78" s="16">
        <v>1462248</v>
      </c>
      <c r="AG78" s="16">
        <v>496295</v>
      </c>
      <c r="AH78">
        <v>1</v>
      </c>
      <c r="AI78" t="s">
        <v>7</v>
      </c>
      <c r="AJ78">
        <v>1</v>
      </c>
      <c r="AK78">
        <v>1</v>
      </c>
      <c r="AL78">
        <v>1.9999999999999998</v>
      </c>
    </row>
    <row r="79" spans="1:38" x14ac:dyDescent="0.2">
      <c r="A79">
        <v>87</v>
      </c>
      <c r="B79">
        <v>119</v>
      </c>
      <c r="C79" t="s">
        <v>11</v>
      </c>
      <c r="D79" t="s">
        <v>869</v>
      </c>
      <c r="E79" t="s">
        <v>871</v>
      </c>
      <c r="F79" s="9">
        <v>5.5</v>
      </c>
      <c r="G79" s="15">
        <v>56498</v>
      </c>
      <c r="H79" s="16">
        <v>1140</v>
      </c>
      <c r="I79" s="17">
        <v>1.18</v>
      </c>
      <c r="J79" s="7">
        <v>1.73</v>
      </c>
      <c r="K79" s="7">
        <v>1.19</v>
      </c>
      <c r="L79">
        <v>34.1</v>
      </c>
      <c r="M79">
        <v>39.799999999999997</v>
      </c>
      <c r="N79">
        <v>34.700000000000003</v>
      </c>
      <c r="O79">
        <v>39.76</v>
      </c>
      <c r="P79">
        <v>625</v>
      </c>
      <c r="Q79" s="16">
        <v>166795</v>
      </c>
      <c r="R79" s="16">
        <v>116145</v>
      </c>
      <c r="S79" s="16">
        <v>137425</v>
      </c>
      <c r="T79" s="16">
        <v>57168</v>
      </c>
      <c r="U79" s="16">
        <v>1994</v>
      </c>
      <c r="V79" s="16">
        <v>3097</v>
      </c>
      <c r="W79" s="16">
        <v>1180</v>
      </c>
      <c r="X79" s="16">
        <v>310738</v>
      </c>
      <c r="Y79" s="16">
        <v>6271</v>
      </c>
      <c r="Z79" s="7">
        <v>1.1599999999999999</v>
      </c>
      <c r="AA79" s="7">
        <v>1.73</v>
      </c>
      <c r="AB79" s="16">
        <v>5941268</v>
      </c>
      <c r="AC79" s="16">
        <v>323127</v>
      </c>
      <c r="AD79" s="16">
        <v>112974</v>
      </c>
      <c r="AE79" s="16">
        <v>13697</v>
      </c>
      <c r="AF79" s="16">
        <v>2246151</v>
      </c>
      <c r="AG79" s="16">
        <v>300888</v>
      </c>
      <c r="AH79">
        <v>3</v>
      </c>
      <c r="AI79" t="s">
        <v>7</v>
      </c>
      <c r="AJ79">
        <v>1</v>
      </c>
      <c r="AK79">
        <v>1</v>
      </c>
      <c r="AL79">
        <v>1.9999999999999998</v>
      </c>
    </row>
    <row r="80" spans="1:38" x14ac:dyDescent="0.2">
      <c r="A80">
        <v>89</v>
      </c>
      <c r="B80">
        <v>51</v>
      </c>
      <c r="C80" t="s">
        <v>11</v>
      </c>
      <c r="D80" t="s">
        <v>419</v>
      </c>
      <c r="E80" t="s">
        <v>420</v>
      </c>
      <c r="F80" s="9">
        <v>1.73</v>
      </c>
      <c r="G80" s="15">
        <v>54499</v>
      </c>
      <c r="H80" s="16">
        <v>2825</v>
      </c>
      <c r="I80" s="17">
        <v>1.24</v>
      </c>
      <c r="J80" s="7">
        <v>1.86</v>
      </c>
      <c r="K80" s="7">
        <v>1.28</v>
      </c>
      <c r="L80">
        <v>24.8</v>
      </c>
      <c r="M80">
        <v>29.9</v>
      </c>
      <c r="N80">
        <v>25.1</v>
      </c>
      <c r="O80">
        <v>30.12</v>
      </c>
      <c r="P80">
        <v>276</v>
      </c>
      <c r="Q80" s="16">
        <v>22998</v>
      </c>
      <c r="R80" s="16">
        <v>31940</v>
      </c>
      <c r="S80" s="16">
        <v>48779</v>
      </c>
      <c r="T80" s="16">
        <v>13674</v>
      </c>
      <c r="U80" s="16">
        <v>1463</v>
      </c>
      <c r="V80" s="16">
        <v>2745</v>
      </c>
      <c r="W80" s="16">
        <v>685</v>
      </c>
      <c r="X80" s="16">
        <v>94392</v>
      </c>
      <c r="Y80" s="16">
        <v>4892</v>
      </c>
      <c r="Z80" s="7">
        <v>1.23</v>
      </c>
      <c r="AA80" s="7">
        <v>1.81</v>
      </c>
      <c r="AB80" s="16">
        <v>1911077</v>
      </c>
      <c r="AC80" s="16">
        <v>246074</v>
      </c>
      <c r="AD80" s="16">
        <v>43840</v>
      </c>
      <c r="AE80" s="16">
        <v>7794</v>
      </c>
      <c r="AF80" s="16">
        <v>876516</v>
      </c>
      <c r="AG80" s="16">
        <v>170198</v>
      </c>
      <c r="AH80">
        <v>3</v>
      </c>
      <c r="AI80" t="s">
        <v>7</v>
      </c>
      <c r="AJ80">
        <v>1</v>
      </c>
      <c r="AK80">
        <v>1</v>
      </c>
      <c r="AL80">
        <v>1.9999999999999998</v>
      </c>
    </row>
    <row r="81" spans="1:38" x14ac:dyDescent="0.2">
      <c r="A81">
        <v>90</v>
      </c>
      <c r="B81">
        <v>101</v>
      </c>
      <c r="C81" t="s">
        <v>44</v>
      </c>
      <c r="D81" t="s">
        <v>537</v>
      </c>
      <c r="E81" t="s">
        <v>538</v>
      </c>
      <c r="F81" s="9">
        <v>6.07</v>
      </c>
      <c r="G81" s="15">
        <v>54091</v>
      </c>
      <c r="H81" s="16">
        <v>1516</v>
      </c>
      <c r="I81" s="17">
        <v>1.23</v>
      </c>
      <c r="J81" s="7">
        <v>1.77</v>
      </c>
      <c r="K81" s="7">
        <v>1.26</v>
      </c>
      <c r="L81">
        <v>31.6</v>
      </c>
      <c r="M81">
        <v>38.4</v>
      </c>
      <c r="N81">
        <v>31.8</v>
      </c>
      <c r="O81">
        <v>37.630000000000003</v>
      </c>
      <c r="P81">
        <v>378</v>
      </c>
      <c r="Q81" s="16">
        <v>151595</v>
      </c>
      <c r="R81" s="16">
        <v>138170</v>
      </c>
      <c r="S81" s="16">
        <v>144239</v>
      </c>
      <c r="T81" s="16">
        <v>45870</v>
      </c>
      <c r="U81" s="16">
        <v>3254</v>
      </c>
      <c r="V81" s="16">
        <v>4625</v>
      </c>
      <c r="W81" s="16">
        <v>1324</v>
      </c>
      <c r="X81" s="16">
        <v>328279</v>
      </c>
      <c r="Y81" s="16">
        <v>9203</v>
      </c>
      <c r="Z81" s="7">
        <v>1.2</v>
      </c>
      <c r="AA81" s="7">
        <v>1.74</v>
      </c>
      <c r="AB81" s="16">
        <v>6377187</v>
      </c>
      <c r="AC81" s="16">
        <v>473506</v>
      </c>
      <c r="AD81" s="16">
        <v>131913</v>
      </c>
      <c r="AE81" s="16">
        <v>19762</v>
      </c>
      <c r="AF81" s="16">
        <v>2631499</v>
      </c>
      <c r="AG81" s="16">
        <v>433978</v>
      </c>
      <c r="AH81">
        <v>3</v>
      </c>
      <c r="AI81" t="s">
        <v>7</v>
      </c>
      <c r="AJ81">
        <v>1</v>
      </c>
      <c r="AK81">
        <v>1</v>
      </c>
      <c r="AL81">
        <v>1.9999999999999998</v>
      </c>
    </row>
    <row r="82" spans="1:38" x14ac:dyDescent="0.2">
      <c r="A82">
        <v>94</v>
      </c>
      <c r="B82">
        <v>106</v>
      </c>
      <c r="C82" t="s">
        <v>213</v>
      </c>
      <c r="D82" t="s">
        <v>581</v>
      </c>
      <c r="E82" t="s">
        <v>583</v>
      </c>
      <c r="F82" s="9">
        <v>3.27</v>
      </c>
      <c r="G82" s="15">
        <v>51419</v>
      </c>
      <c r="H82" s="16">
        <v>1382</v>
      </c>
      <c r="I82" s="17">
        <v>1.1599999999999999</v>
      </c>
      <c r="J82" s="7">
        <v>1.6</v>
      </c>
      <c r="K82" s="7">
        <v>1.19</v>
      </c>
      <c r="L82">
        <v>45.3</v>
      </c>
      <c r="M82">
        <v>51.4</v>
      </c>
      <c r="N82">
        <v>46.1</v>
      </c>
      <c r="O82">
        <v>51.41</v>
      </c>
      <c r="P82">
        <v>414</v>
      </c>
      <c r="Q82" s="16">
        <v>141369</v>
      </c>
      <c r="R82" s="16">
        <v>68274</v>
      </c>
      <c r="S82" s="16">
        <v>70029</v>
      </c>
      <c r="T82" s="16">
        <v>29785</v>
      </c>
      <c r="U82" s="16">
        <v>1565</v>
      </c>
      <c r="V82" s="16">
        <v>2118</v>
      </c>
      <c r="W82" s="16">
        <v>834</v>
      </c>
      <c r="X82" s="16">
        <v>168088</v>
      </c>
      <c r="Y82" s="16">
        <v>4518</v>
      </c>
      <c r="Z82" s="7">
        <v>1.1399999999999999</v>
      </c>
      <c r="AA82" s="7">
        <v>1.6</v>
      </c>
      <c r="AB82" s="16">
        <v>3232428</v>
      </c>
      <c r="AC82" s="16">
        <v>236001</v>
      </c>
      <c r="AD82" s="16">
        <v>53727</v>
      </c>
      <c r="AE82" s="16">
        <v>11475</v>
      </c>
      <c r="AF82" s="16">
        <v>1079702</v>
      </c>
      <c r="AG82" s="16">
        <v>251799</v>
      </c>
      <c r="AH82">
        <v>3</v>
      </c>
      <c r="AI82" t="s">
        <v>7</v>
      </c>
      <c r="AJ82">
        <v>1</v>
      </c>
      <c r="AK82">
        <v>1</v>
      </c>
      <c r="AL82">
        <v>1.9999999999999998</v>
      </c>
    </row>
    <row r="83" spans="1:38" x14ac:dyDescent="0.2">
      <c r="A83">
        <v>95</v>
      </c>
      <c r="B83">
        <v>84</v>
      </c>
      <c r="C83" t="s">
        <v>11</v>
      </c>
      <c r="D83" t="s">
        <v>819</v>
      </c>
      <c r="E83" t="s">
        <v>820</v>
      </c>
      <c r="F83" s="9">
        <v>3.69</v>
      </c>
      <c r="G83" s="15">
        <v>48353</v>
      </c>
      <c r="H83" s="16">
        <v>1846</v>
      </c>
      <c r="I83" s="17">
        <v>1.29</v>
      </c>
      <c r="J83" s="7">
        <v>1.91</v>
      </c>
      <c r="K83" s="7">
        <v>1.31</v>
      </c>
      <c r="L83">
        <v>29.9</v>
      </c>
      <c r="M83">
        <v>37.1</v>
      </c>
      <c r="N83">
        <v>31.1</v>
      </c>
      <c r="O83">
        <v>37.71</v>
      </c>
      <c r="P83">
        <v>585</v>
      </c>
      <c r="Q83" s="16">
        <v>61068</v>
      </c>
      <c r="R83" s="16">
        <v>76056</v>
      </c>
      <c r="S83" s="16">
        <v>80921</v>
      </c>
      <c r="T83" s="16">
        <v>21399</v>
      </c>
      <c r="U83" s="16">
        <v>2538</v>
      </c>
      <c r="V83" s="16">
        <v>3436</v>
      </c>
      <c r="W83" s="16">
        <v>836</v>
      </c>
      <c r="X83" s="16">
        <v>178376</v>
      </c>
      <c r="Y83" s="16">
        <v>6810</v>
      </c>
      <c r="Z83" s="7">
        <v>1.25</v>
      </c>
      <c r="AA83" s="7">
        <v>1.83</v>
      </c>
      <c r="AB83" s="16">
        <v>3539122</v>
      </c>
      <c r="AC83" s="16">
        <v>348014</v>
      </c>
      <c r="AD83" s="16">
        <v>82336</v>
      </c>
      <c r="AE83" s="16">
        <v>13538</v>
      </c>
      <c r="AF83" s="16">
        <v>1644138</v>
      </c>
      <c r="AG83" s="16">
        <v>296074</v>
      </c>
      <c r="AH83">
        <v>3</v>
      </c>
      <c r="AI83" t="s">
        <v>7</v>
      </c>
      <c r="AJ83">
        <v>1</v>
      </c>
      <c r="AK83">
        <v>1</v>
      </c>
      <c r="AL83">
        <v>1.9999999999999998</v>
      </c>
    </row>
    <row r="84" spans="1:38" x14ac:dyDescent="0.2">
      <c r="A84">
        <v>97</v>
      </c>
      <c r="B84">
        <v>132</v>
      </c>
      <c r="C84" t="s">
        <v>80</v>
      </c>
      <c r="D84" t="s">
        <v>79</v>
      </c>
      <c r="E84" t="s">
        <v>1</v>
      </c>
      <c r="F84" s="9">
        <v>6.47</v>
      </c>
      <c r="G84" s="15">
        <v>46991</v>
      </c>
      <c r="H84" s="16">
        <v>970</v>
      </c>
      <c r="I84" s="17">
        <v>1.26</v>
      </c>
      <c r="J84" s="7">
        <v>1.86</v>
      </c>
      <c r="K84" s="7">
        <v>1.33</v>
      </c>
      <c r="L84">
        <v>37.9</v>
      </c>
      <c r="M84">
        <v>46.7</v>
      </c>
      <c r="N84">
        <v>38.299999999999997</v>
      </c>
      <c r="O84">
        <v>46.12</v>
      </c>
      <c r="P84">
        <v>42</v>
      </c>
      <c r="Q84" s="16">
        <v>131407</v>
      </c>
      <c r="R84" s="16">
        <v>118916</v>
      </c>
      <c r="S84" s="16">
        <v>129864</v>
      </c>
      <c r="T84" s="16">
        <v>55437</v>
      </c>
      <c r="U84" s="16">
        <v>2092</v>
      </c>
      <c r="V84" s="16">
        <v>3043</v>
      </c>
      <c r="W84" s="16">
        <v>1148</v>
      </c>
      <c r="X84" s="16">
        <v>304218</v>
      </c>
      <c r="Y84" s="16">
        <v>6283</v>
      </c>
      <c r="Z84" s="7">
        <v>1.24</v>
      </c>
      <c r="AA84" s="7">
        <v>1.85</v>
      </c>
      <c r="AB84" s="16">
        <v>5816238</v>
      </c>
      <c r="AC84" s="16">
        <v>325141</v>
      </c>
      <c r="AD84" s="16">
        <v>108244</v>
      </c>
      <c r="AE84" s="16">
        <v>14400</v>
      </c>
      <c r="AF84" s="16">
        <v>2155394</v>
      </c>
      <c r="AG84" s="16">
        <v>316567</v>
      </c>
      <c r="AH84">
        <v>3</v>
      </c>
      <c r="AI84" t="s">
        <v>81</v>
      </c>
      <c r="AJ84">
        <v>1</v>
      </c>
      <c r="AK84">
        <v>1</v>
      </c>
      <c r="AL84">
        <v>1.9999999999999998</v>
      </c>
    </row>
    <row r="85" spans="1:38" x14ac:dyDescent="0.2">
      <c r="A85">
        <v>23</v>
      </c>
      <c r="B85">
        <v>11</v>
      </c>
      <c r="C85" t="s">
        <v>2</v>
      </c>
      <c r="D85" t="s">
        <v>190</v>
      </c>
      <c r="E85" t="s">
        <v>220</v>
      </c>
      <c r="F85" s="9">
        <v>3.32</v>
      </c>
      <c r="G85" s="15">
        <v>175571</v>
      </c>
      <c r="H85" s="16">
        <v>12290</v>
      </c>
      <c r="I85" s="17">
        <v>1.2</v>
      </c>
      <c r="J85" s="7">
        <v>2.04</v>
      </c>
      <c r="K85" s="7">
        <v>1.29</v>
      </c>
      <c r="L85">
        <v>53.5</v>
      </c>
      <c r="M85">
        <v>62.4</v>
      </c>
      <c r="N85">
        <v>54.1</v>
      </c>
      <c r="O85">
        <v>62.39</v>
      </c>
      <c r="P85">
        <v>129</v>
      </c>
      <c r="Q85" s="16">
        <v>775346</v>
      </c>
      <c r="R85" s="16">
        <v>395864</v>
      </c>
      <c r="S85" s="16">
        <v>142148</v>
      </c>
      <c r="T85" s="16">
        <v>45236</v>
      </c>
      <c r="U85" s="16">
        <v>24299</v>
      </c>
      <c r="V85" s="16">
        <v>12931</v>
      </c>
      <c r="W85" s="16">
        <v>3598</v>
      </c>
      <c r="X85" s="16">
        <v>583248</v>
      </c>
      <c r="Y85" s="16">
        <v>40828</v>
      </c>
      <c r="Z85" s="7">
        <v>1.19</v>
      </c>
      <c r="AA85" s="7">
        <v>2.0299999999999998</v>
      </c>
      <c r="AB85" s="16">
        <v>11834505</v>
      </c>
      <c r="AC85" s="16">
        <v>2035220</v>
      </c>
      <c r="AD85" s="16">
        <v>126257</v>
      </c>
      <c r="AE85" s="16">
        <v>55805</v>
      </c>
      <c r="AF85" s="16">
        <v>2416138</v>
      </c>
      <c r="AG85" s="16">
        <v>1070689</v>
      </c>
      <c r="AH85">
        <v>1</v>
      </c>
      <c r="AI85" t="s">
        <v>3</v>
      </c>
      <c r="AJ85">
        <v>2</v>
      </c>
      <c r="AK85">
        <v>4</v>
      </c>
      <c r="AL85" t="s">
        <v>1056</v>
      </c>
    </row>
    <row r="86" spans="1:38" x14ac:dyDescent="0.2">
      <c r="A86">
        <v>36</v>
      </c>
      <c r="B86">
        <v>41</v>
      </c>
      <c r="C86" t="s">
        <v>2</v>
      </c>
      <c r="D86" t="s">
        <v>889</v>
      </c>
      <c r="E86" t="s">
        <v>890</v>
      </c>
      <c r="F86" s="9">
        <v>7.63</v>
      </c>
      <c r="G86" s="15">
        <v>135879</v>
      </c>
      <c r="H86" s="16">
        <v>3036</v>
      </c>
      <c r="I86" s="17">
        <v>1.28</v>
      </c>
      <c r="J86" s="7">
        <v>1.97</v>
      </c>
      <c r="K86" s="7">
        <v>1.31</v>
      </c>
      <c r="L86">
        <v>31.1</v>
      </c>
      <c r="M86">
        <v>38.799999999999997</v>
      </c>
      <c r="N86">
        <v>32.1</v>
      </c>
      <c r="O86">
        <v>38.82</v>
      </c>
      <c r="P86">
        <v>636</v>
      </c>
      <c r="Q86" s="16">
        <v>260511</v>
      </c>
      <c r="R86" s="16">
        <v>314652</v>
      </c>
      <c r="S86" s="16">
        <v>511633</v>
      </c>
      <c r="T86" s="16">
        <v>210881</v>
      </c>
      <c r="U86" s="16">
        <v>5641</v>
      </c>
      <c r="V86" s="16">
        <v>12802</v>
      </c>
      <c r="W86" s="16">
        <v>4734</v>
      </c>
      <c r="X86" s="16">
        <v>1037166</v>
      </c>
      <c r="Y86" s="16">
        <v>23177</v>
      </c>
      <c r="Z86" s="7">
        <v>1.24</v>
      </c>
      <c r="AA86" s="7">
        <v>1.97</v>
      </c>
      <c r="AB86" s="16">
        <v>20056801</v>
      </c>
      <c r="AC86" s="16">
        <v>1187025</v>
      </c>
      <c r="AD86" s="16">
        <v>458606</v>
      </c>
      <c r="AE86" s="16">
        <v>47114</v>
      </c>
      <c r="AF86" s="16">
        <v>9096995</v>
      </c>
      <c r="AG86" s="16">
        <v>1034049</v>
      </c>
      <c r="AH86">
        <v>3</v>
      </c>
      <c r="AI86" t="s">
        <v>3</v>
      </c>
      <c r="AJ86">
        <v>2</v>
      </c>
      <c r="AK86">
        <v>4</v>
      </c>
      <c r="AL86">
        <v>3</v>
      </c>
    </row>
    <row r="87" spans="1:38" x14ac:dyDescent="0.2">
      <c r="A87">
        <v>38</v>
      </c>
      <c r="B87">
        <v>29</v>
      </c>
      <c r="C87" t="s">
        <v>2</v>
      </c>
      <c r="D87" t="s">
        <v>250</v>
      </c>
      <c r="E87" t="s">
        <v>251</v>
      </c>
      <c r="F87" s="9">
        <v>4.3099999999999996</v>
      </c>
      <c r="G87" s="15">
        <v>129840</v>
      </c>
      <c r="H87" s="16">
        <v>3776</v>
      </c>
      <c r="I87" s="17">
        <v>1.27</v>
      </c>
      <c r="J87" s="7">
        <v>1.89</v>
      </c>
      <c r="K87" s="7">
        <v>1.35</v>
      </c>
      <c r="L87">
        <v>36.5</v>
      </c>
      <c r="M87">
        <v>45.3</v>
      </c>
      <c r="N87">
        <v>38.1</v>
      </c>
      <c r="O87">
        <v>45.34</v>
      </c>
      <c r="P87">
        <v>152</v>
      </c>
      <c r="Q87" s="16">
        <v>200323</v>
      </c>
      <c r="R87" s="16">
        <v>182463</v>
      </c>
      <c r="S87" s="16">
        <v>261226</v>
      </c>
      <c r="T87" s="16">
        <v>115663</v>
      </c>
      <c r="U87" s="16">
        <v>4290</v>
      </c>
      <c r="V87" s="16">
        <v>8581</v>
      </c>
      <c r="W87" s="16">
        <v>3396</v>
      </c>
      <c r="X87" s="16">
        <v>559352</v>
      </c>
      <c r="Y87" s="16">
        <v>16267</v>
      </c>
      <c r="Z87" s="7">
        <v>1.22</v>
      </c>
      <c r="AA87" s="7">
        <v>1.88</v>
      </c>
      <c r="AB87" s="16">
        <v>10858316</v>
      </c>
      <c r="AC87" s="16">
        <v>841529</v>
      </c>
      <c r="AD87" s="16">
        <v>212132</v>
      </c>
      <c r="AE87" s="16">
        <v>37286</v>
      </c>
      <c r="AF87" s="16">
        <v>4243314</v>
      </c>
      <c r="AG87" s="16">
        <v>817317</v>
      </c>
      <c r="AH87">
        <v>3</v>
      </c>
      <c r="AI87" t="s">
        <v>3</v>
      </c>
      <c r="AJ87">
        <v>2</v>
      </c>
      <c r="AK87">
        <v>4</v>
      </c>
      <c r="AL87">
        <v>3</v>
      </c>
    </row>
    <row r="88" spans="1:38" x14ac:dyDescent="0.2">
      <c r="A88">
        <v>47</v>
      </c>
      <c r="B88">
        <v>57</v>
      </c>
      <c r="C88" t="s">
        <v>80</v>
      </c>
      <c r="D88" t="s">
        <v>275</v>
      </c>
      <c r="E88" t="s">
        <v>276</v>
      </c>
      <c r="F88" s="9">
        <v>1.4</v>
      </c>
      <c r="G88" s="15">
        <v>110327</v>
      </c>
      <c r="H88" s="16">
        <v>2716</v>
      </c>
      <c r="I88" s="17">
        <v>1.36</v>
      </c>
      <c r="J88" s="7">
        <v>1.72</v>
      </c>
      <c r="K88" s="7">
        <v>1.37</v>
      </c>
      <c r="L88">
        <v>24.7</v>
      </c>
      <c r="M88">
        <v>32.1</v>
      </c>
      <c r="N88">
        <v>25.1</v>
      </c>
      <c r="O88">
        <v>32.21</v>
      </c>
      <c r="P88">
        <v>168</v>
      </c>
      <c r="Q88" s="16">
        <v>13878</v>
      </c>
      <c r="R88" s="16">
        <v>44507</v>
      </c>
      <c r="S88" s="16">
        <v>77053</v>
      </c>
      <c r="T88" s="16">
        <v>33009</v>
      </c>
      <c r="U88" s="16">
        <v>996</v>
      </c>
      <c r="V88" s="16">
        <v>2004</v>
      </c>
      <c r="W88" s="16">
        <v>805</v>
      </c>
      <c r="X88" s="16">
        <v>154568</v>
      </c>
      <c r="Y88" s="16">
        <v>3805</v>
      </c>
      <c r="Z88" s="7">
        <v>1.34</v>
      </c>
      <c r="AA88" s="7">
        <v>1.7</v>
      </c>
      <c r="AB88" s="16">
        <v>3002385</v>
      </c>
      <c r="AC88" s="16">
        <v>192265</v>
      </c>
      <c r="AD88" s="16">
        <v>69969</v>
      </c>
      <c r="AE88" s="16">
        <v>6509</v>
      </c>
      <c r="AF88" s="16">
        <v>1385641</v>
      </c>
      <c r="AG88" s="16">
        <v>142171</v>
      </c>
      <c r="AH88">
        <v>3</v>
      </c>
      <c r="AI88" t="s">
        <v>256</v>
      </c>
      <c r="AJ88">
        <v>2</v>
      </c>
      <c r="AK88">
        <v>4</v>
      </c>
      <c r="AL88">
        <v>3</v>
      </c>
    </row>
    <row r="89" spans="1:38" x14ac:dyDescent="0.2">
      <c r="A89">
        <v>57</v>
      </c>
      <c r="B89">
        <v>70</v>
      </c>
      <c r="C89" t="s">
        <v>80</v>
      </c>
      <c r="D89" t="s">
        <v>280</v>
      </c>
      <c r="E89" t="s">
        <v>276</v>
      </c>
      <c r="F89" s="9">
        <v>1.32</v>
      </c>
      <c r="G89" s="15">
        <v>92893</v>
      </c>
      <c r="H89" s="16">
        <v>2196</v>
      </c>
      <c r="I89" s="17">
        <v>1.24</v>
      </c>
      <c r="J89" s="7">
        <v>1.59</v>
      </c>
      <c r="K89" s="7">
        <v>1.38</v>
      </c>
      <c r="L89">
        <v>23.8</v>
      </c>
      <c r="M89">
        <v>29.1</v>
      </c>
      <c r="N89">
        <v>23.4</v>
      </c>
      <c r="O89">
        <v>28.92</v>
      </c>
      <c r="P89">
        <v>171</v>
      </c>
      <c r="Q89" s="16">
        <v>13810</v>
      </c>
      <c r="R89" s="16">
        <v>36603</v>
      </c>
      <c r="S89" s="16">
        <v>59295</v>
      </c>
      <c r="T89" s="16">
        <v>27093</v>
      </c>
      <c r="U89" s="16">
        <v>766</v>
      </c>
      <c r="V89" s="16">
        <v>1505</v>
      </c>
      <c r="W89" s="16">
        <v>637</v>
      </c>
      <c r="X89" s="16">
        <v>122990</v>
      </c>
      <c r="Y89" s="16">
        <v>2908</v>
      </c>
      <c r="Z89" s="7">
        <v>1.26</v>
      </c>
      <c r="AA89" s="7">
        <v>1.61</v>
      </c>
      <c r="AB89" s="16">
        <v>2393551</v>
      </c>
      <c r="AC89" s="16">
        <v>147391</v>
      </c>
      <c r="AD89" s="16">
        <v>59719</v>
      </c>
      <c r="AE89" s="16">
        <v>5156</v>
      </c>
      <c r="AF89" s="16">
        <v>1182316</v>
      </c>
      <c r="AG89" s="16">
        <v>113196</v>
      </c>
      <c r="AH89">
        <v>3</v>
      </c>
      <c r="AI89" t="s">
        <v>256</v>
      </c>
      <c r="AJ89">
        <v>2</v>
      </c>
      <c r="AK89">
        <v>4</v>
      </c>
      <c r="AL89">
        <v>3</v>
      </c>
    </row>
    <row r="90" spans="1:38" x14ac:dyDescent="0.2">
      <c r="A90">
        <v>79</v>
      </c>
      <c r="B90">
        <v>74</v>
      </c>
      <c r="C90" t="s">
        <v>2</v>
      </c>
      <c r="D90" t="s">
        <v>894</v>
      </c>
      <c r="E90" t="s">
        <v>895</v>
      </c>
      <c r="F90" s="9">
        <v>1.78</v>
      </c>
      <c r="G90" s="15">
        <v>65656</v>
      </c>
      <c r="H90" s="16">
        <v>2132</v>
      </c>
      <c r="I90" s="17">
        <v>1.1599999999999999</v>
      </c>
      <c r="J90" s="7">
        <v>1.68</v>
      </c>
      <c r="K90" s="7">
        <v>1.21</v>
      </c>
      <c r="L90">
        <v>27.4</v>
      </c>
      <c r="M90">
        <v>31</v>
      </c>
      <c r="N90">
        <v>28.2</v>
      </c>
      <c r="O90">
        <v>31.06</v>
      </c>
      <c r="P90">
        <v>639</v>
      </c>
      <c r="Q90" s="16">
        <v>23232</v>
      </c>
      <c r="R90" s="16">
        <v>34210</v>
      </c>
      <c r="S90" s="16">
        <v>63107</v>
      </c>
      <c r="T90" s="16">
        <v>19353</v>
      </c>
      <c r="U90" s="16">
        <v>841</v>
      </c>
      <c r="V90" s="16">
        <v>2311</v>
      </c>
      <c r="W90" s="16">
        <v>636</v>
      </c>
      <c r="X90" s="16">
        <v>116670</v>
      </c>
      <c r="Y90" s="16">
        <v>3789</v>
      </c>
      <c r="Z90" s="7">
        <v>1.1200000000000001</v>
      </c>
      <c r="AA90" s="7">
        <v>1.69</v>
      </c>
      <c r="AB90" s="16">
        <v>2304952</v>
      </c>
      <c r="AC90" s="16">
        <v>193021</v>
      </c>
      <c r="AD90" s="16">
        <v>58733</v>
      </c>
      <c r="AE90" s="16">
        <v>7204</v>
      </c>
      <c r="AF90" s="16">
        <v>1167679</v>
      </c>
      <c r="AG90" s="16">
        <v>157981</v>
      </c>
      <c r="AH90">
        <v>3</v>
      </c>
      <c r="AI90" t="s">
        <v>3</v>
      </c>
      <c r="AJ90">
        <v>2</v>
      </c>
      <c r="AK90">
        <v>4</v>
      </c>
      <c r="AL90">
        <v>3</v>
      </c>
    </row>
    <row r="91" spans="1:38" x14ac:dyDescent="0.2">
      <c r="A91">
        <v>82</v>
      </c>
      <c r="B91">
        <v>71</v>
      </c>
      <c r="C91" t="s">
        <v>2</v>
      </c>
      <c r="D91" t="s">
        <v>119</v>
      </c>
      <c r="E91" t="s">
        <v>1</v>
      </c>
      <c r="F91" s="9">
        <v>4.2300000000000004</v>
      </c>
      <c r="G91" s="15">
        <v>61997</v>
      </c>
      <c r="H91" s="16">
        <v>2167</v>
      </c>
      <c r="I91" s="17">
        <v>1.18</v>
      </c>
      <c r="J91" s="7">
        <v>1.69</v>
      </c>
      <c r="K91" s="7">
        <v>1.19</v>
      </c>
      <c r="L91">
        <v>36</v>
      </c>
      <c r="M91">
        <v>41.5</v>
      </c>
      <c r="N91">
        <v>36.200000000000003</v>
      </c>
      <c r="O91">
        <v>41.14</v>
      </c>
      <c r="P91">
        <v>62</v>
      </c>
      <c r="Q91" s="16">
        <v>128707</v>
      </c>
      <c r="R91" s="16">
        <v>87189</v>
      </c>
      <c r="S91" s="16">
        <v>126593</v>
      </c>
      <c r="T91" s="16">
        <v>48403</v>
      </c>
      <c r="U91" s="16">
        <v>2576</v>
      </c>
      <c r="V91" s="16">
        <v>4815</v>
      </c>
      <c r="W91" s="16">
        <v>1772</v>
      </c>
      <c r="X91" s="16">
        <v>262185</v>
      </c>
      <c r="Y91" s="16">
        <v>9164</v>
      </c>
      <c r="Z91" s="7">
        <v>1.1599999999999999</v>
      </c>
      <c r="AA91" s="7">
        <v>1.68</v>
      </c>
      <c r="AB91" s="16">
        <v>5153048</v>
      </c>
      <c r="AC91" s="16">
        <v>474376</v>
      </c>
      <c r="AD91" s="16">
        <v>108226</v>
      </c>
      <c r="AE91" s="16">
        <v>20732</v>
      </c>
      <c r="AF91" s="16">
        <v>2174701</v>
      </c>
      <c r="AG91" s="16">
        <v>460320</v>
      </c>
      <c r="AH91">
        <v>3</v>
      </c>
      <c r="AI91" t="s">
        <v>3</v>
      </c>
      <c r="AJ91">
        <v>2</v>
      </c>
      <c r="AK91">
        <v>4</v>
      </c>
      <c r="AL91">
        <v>3</v>
      </c>
    </row>
    <row r="92" spans="1:38" x14ac:dyDescent="0.2">
      <c r="A92">
        <v>99</v>
      </c>
      <c r="B92">
        <v>124</v>
      </c>
      <c r="C92" t="s">
        <v>2</v>
      </c>
      <c r="D92" t="s">
        <v>887</v>
      </c>
      <c r="E92" t="s">
        <v>888</v>
      </c>
      <c r="F92" s="9">
        <v>5.1100000000000003</v>
      </c>
      <c r="G92" s="15">
        <v>45449</v>
      </c>
      <c r="H92" s="16">
        <v>1049</v>
      </c>
      <c r="I92" s="17">
        <v>1.1499999999999999</v>
      </c>
      <c r="J92" s="7">
        <v>1.54</v>
      </c>
      <c r="K92" s="7">
        <v>1.1599999999999999</v>
      </c>
      <c r="L92">
        <v>40.200000000000003</v>
      </c>
      <c r="M92">
        <v>45.5</v>
      </c>
      <c r="N92">
        <v>41</v>
      </c>
      <c r="O92">
        <v>45.47</v>
      </c>
      <c r="P92">
        <v>635</v>
      </c>
      <c r="Q92" s="16">
        <v>153022</v>
      </c>
      <c r="R92" s="16">
        <v>78582</v>
      </c>
      <c r="S92" s="16">
        <v>110771</v>
      </c>
      <c r="T92" s="16">
        <v>43029</v>
      </c>
      <c r="U92" s="16">
        <v>1470</v>
      </c>
      <c r="V92" s="16">
        <v>2876</v>
      </c>
      <c r="W92" s="16">
        <v>1017</v>
      </c>
      <c r="X92" s="16">
        <v>232381</v>
      </c>
      <c r="Y92" s="16">
        <v>5363</v>
      </c>
      <c r="Z92" s="7">
        <v>1.1200000000000001</v>
      </c>
      <c r="AA92" s="7">
        <v>1.53</v>
      </c>
      <c r="AB92" s="16">
        <v>4456191</v>
      </c>
      <c r="AC92" s="16">
        <v>278076</v>
      </c>
      <c r="AD92" s="16">
        <v>81081</v>
      </c>
      <c r="AE92" s="16">
        <v>12591</v>
      </c>
      <c r="AF92" s="16">
        <v>1618238</v>
      </c>
      <c r="AG92" s="16">
        <v>276215</v>
      </c>
      <c r="AH92">
        <v>3</v>
      </c>
      <c r="AI92" t="s">
        <v>3</v>
      </c>
      <c r="AJ92">
        <v>2</v>
      </c>
      <c r="AK92">
        <v>4</v>
      </c>
      <c r="AL92">
        <v>3</v>
      </c>
    </row>
    <row r="93" spans="1:38" x14ac:dyDescent="0.2">
      <c r="A93">
        <v>52</v>
      </c>
      <c r="B93">
        <v>30</v>
      </c>
      <c r="C93" t="s">
        <v>96</v>
      </c>
      <c r="D93" t="s">
        <v>19</v>
      </c>
      <c r="E93" t="s">
        <v>383</v>
      </c>
      <c r="F93" s="9">
        <v>2.62</v>
      </c>
      <c r="G93" s="15">
        <v>103851</v>
      </c>
      <c r="H93" s="16">
        <v>3640</v>
      </c>
      <c r="I93" s="17">
        <v>1.19</v>
      </c>
      <c r="J93" s="7">
        <v>1.73</v>
      </c>
      <c r="K93" s="7">
        <v>1.2</v>
      </c>
      <c r="L93">
        <v>37.6</v>
      </c>
      <c r="M93">
        <v>44.1</v>
      </c>
      <c r="N93">
        <v>38</v>
      </c>
      <c r="O93">
        <v>44.06</v>
      </c>
      <c r="P93">
        <v>248</v>
      </c>
      <c r="Q93" s="16">
        <v>123938</v>
      </c>
      <c r="R93" s="16">
        <v>88876</v>
      </c>
      <c r="S93" s="16">
        <v>131593</v>
      </c>
      <c r="T93" s="16">
        <v>51622</v>
      </c>
      <c r="U93" s="16">
        <v>2507</v>
      </c>
      <c r="V93" s="16">
        <v>5254</v>
      </c>
      <c r="W93" s="16">
        <v>1776</v>
      </c>
      <c r="X93" s="16">
        <v>272090</v>
      </c>
      <c r="Y93" s="16">
        <v>9537</v>
      </c>
      <c r="Z93" s="7">
        <v>1.18</v>
      </c>
      <c r="AA93" s="7">
        <v>1.73</v>
      </c>
      <c r="AB93" s="16">
        <v>5250987</v>
      </c>
      <c r="AC93" s="16">
        <v>485462</v>
      </c>
      <c r="AD93" s="16">
        <v>63167</v>
      </c>
      <c r="AE93" s="16">
        <v>17765</v>
      </c>
      <c r="AF93" s="16">
        <v>1281694</v>
      </c>
      <c r="AG93" s="16">
        <v>392068</v>
      </c>
      <c r="AH93">
        <v>1</v>
      </c>
      <c r="AI93" t="s">
        <v>201</v>
      </c>
      <c r="AJ93">
        <v>4</v>
      </c>
      <c r="AK93">
        <v>2</v>
      </c>
      <c r="AL93" t="s">
        <v>1057</v>
      </c>
    </row>
    <row r="94" spans="1:38" x14ac:dyDescent="0.2">
      <c r="A94">
        <v>91</v>
      </c>
      <c r="B94">
        <v>112</v>
      </c>
      <c r="C94" t="s">
        <v>96</v>
      </c>
      <c r="D94" t="s">
        <v>659</v>
      </c>
      <c r="E94" t="s">
        <v>660</v>
      </c>
      <c r="F94" s="9">
        <v>3.48</v>
      </c>
      <c r="G94" s="15">
        <v>53152</v>
      </c>
      <c r="H94" s="16">
        <v>1289</v>
      </c>
      <c r="I94" s="17">
        <v>1.19</v>
      </c>
      <c r="J94" s="7">
        <v>1.46</v>
      </c>
      <c r="K94" s="7">
        <v>1.2</v>
      </c>
      <c r="L94">
        <v>29.8</v>
      </c>
      <c r="M94">
        <v>34.9</v>
      </c>
      <c r="N94">
        <v>30.1</v>
      </c>
      <c r="O94">
        <v>34.770000000000003</v>
      </c>
      <c r="P94">
        <v>468</v>
      </c>
      <c r="Q94" s="16">
        <v>68460</v>
      </c>
      <c r="R94" s="16">
        <v>56519</v>
      </c>
      <c r="S94" s="16">
        <v>97429</v>
      </c>
      <c r="T94" s="16">
        <v>31076</v>
      </c>
      <c r="U94" s="16">
        <v>1153</v>
      </c>
      <c r="V94" s="16">
        <v>2594</v>
      </c>
      <c r="W94" s="16">
        <v>740</v>
      </c>
      <c r="X94" s="16">
        <v>185023</v>
      </c>
      <c r="Y94" s="16">
        <v>4487</v>
      </c>
      <c r="Z94" s="7">
        <v>1.17</v>
      </c>
      <c r="AA94" s="7">
        <v>1.47</v>
      </c>
      <c r="AB94" s="16">
        <v>3587306</v>
      </c>
      <c r="AC94" s="16">
        <v>228937</v>
      </c>
      <c r="AD94" s="16">
        <v>81370</v>
      </c>
      <c r="AE94" s="16">
        <v>8775</v>
      </c>
      <c r="AF94" s="16">
        <v>1614019</v>
      </c>
      <c r="AG94" s="16">
        <v>191571</v>
      </c>
      <c r="AH94">
        <v>3</v>
      </c>
      <c r="AI94" t="s">
        <v>201</v>
      </c>
      <c r="AJ94">
        <v>4</v>
      </c>
      <c r="AK94">
        <v>2</v>
      </c>
      <c r="AL94">
        <v>3.9999999999999996</v>
      </c>
    </row>
    <row r="95" spans="1:38" x14ac:dyDescent="0.2">
      <c r="A95">
        <v>75</v>
      </c>
      <c r="B95">
        <v>110</v>
      </c>
      <c r="C95" t="s">
        <v>21</v>
      </c>
      <c r="D95" t="s">
        <v>24</v>
      </c>
      <c r="E95" t="s">
        <v>25</v>
      </c>
      <c r="F95" s="9">
        <v>4.2699999999999996</v>
      </c>
      <c r="G95" s="15">
        <v>67759</v>
      </c>
      <c r="H95" s="16">
        <v>1353</v>
      </c>
      <c r="I95" s="17">
        <v>1.21</v>
      </c>
      <c r="J95" s="7">
        <v>1.5</v>
      </c>
      <c r="K95" s="7">
        <v>1.24</v>
      </c>
      <c r="L95">
        <v>27.7</v>
      </c>
      <c r="M95">
        <v>33.1</v>
      </c>
      <c r="N95">
        <v>28.4</v>
      </c>
      <c r="O95">
        <v>33.14</v>
      </c>
      <c r="P95">
        <v>11</v>
      </c>
      <c r="Q95" s="16">
        <v>93434</v>
      </c>
      <c r="R95" s="16">
        <v>86999</v>
      </c>
      <c r="S95" s="16">
        <v>152984</v>
      </c>
      <c r="T95" s="16">
        <v>49213</v>
      </c>
      <c r="U95" s="16">
        <v>1423</v>
      </c>
      <c r="V95" s="16">
        <v>3376</v>
      </c>
      <c r="W95" s="16">
        <v>977</v>
      </c>
      <c r="X95" s="16">
        <v>289196</v>
      </c>
      <c r="Y95" s="16">
        <v>5776</v>
      </c>
      <c r="Z95" s="7">
        <v>1.18</v>
      </c>
      <c r="AA95" s="7">
        <v>1.5</v>
      </c>
      <c r="AB95" s="16">
        <v>5603946</v>
      </c>
      <c r="AC95" s="16">
        <v>298477</v>
      </c>
      <c r="AD95" s="16">
        <v>143880</v>
      </c>
      <c r="AE95" s="16">
        <v>13040</v>
      </c>
      <c r="AF95" s="16">
        <v>2850138</v>
      </c>
      <c r="AG95" s="16">
        <v>286412</v>
      </c>
      <c r="AH95">
        <v>3</v>
      </c>
      <c r="AI95" t="s">
        <v>23</v>
      </c>
      <c r="AJ95">
        <v>5</v>
      </c>
      <c r="AK95">
        <v>3</v>
      </c>
      <c r="AL95" t="s">
        <v>1058</v>
      </c>
    </row>
    <row r="96" spans="1:38" x14ac:dyDescent="0.2">
      <c r="A96">
        <v>93</v>
      </c>
      <c r="B96">
        <v>88</v>
      </c>
      <c r="C96" t="s">
        <v>21</v>
      </c>
      <c r="D96" t="s">
        <v>505</v>
      </c>
      <c r="E96" t="s">
        <v>509</v>
      </c>
      <c r="F96" s="9">
        <v>3.91</v>
      </c>
      <c r="G96" s="15">
        <v>51815</v>
      </c>
      <c r="H96" s="16">
        <v>1782</v>
      </c>
      <c r="I96" s="17">
        <v>1.24</v>
      </c>
      <c r="J96" s="7">
        <v>1.73</v>
      </c>
      <c r="K96" s="7">
        <v>1.25</v>
      </c>
      <c r="L96">
        <v>38.1</v>
      </c>
      <c r="M96">
        <v>45.6</v>
      </c>
      <c r="N96">
        <v>38.799999999999997</v>
      </c>
      <c r="O96">
        <v>45.31</v>
      </c>
      <c r="P96">
        <v>357</v>
      </c>
      <c r="Q96" s="16">
        <v>70521</v>
      </c>
      <c r="R96" s="16">
        <v>59137</v>
      </c>
      <c r="S96" s="16">
        <v>99910</v>
      </c>
      <c r="T96" s="16">
        <v>43603</v>
      </c>
      <c r="U96" s="16">
        <v>1753</v>
      </c>
      <c r="V96" s="16">
        <v>3705</v>
      </c>
      <c r="W96" s="16">
        <v>1511</v>
      </c>
      <c r="X96" s="16">
        <v>202650</v>
      </c>
      <c r="Y96" s="16">
        <v>6969</v>
      </c>
      <c r="Z96" s="7">
        <v>1.21</v>
      </c>
      <c r="AA96" s="7">
        <v>1.71</v>
      </c>
      <c r="AB96" s="16">
        <v>3969831</v>
      </c>
      <c r="AC96" s="16">
        <v>359208</v>
      </c>
      <c r="AD96" s="16">
        <v>78958</v>
      </c>
      <c r="AE96" s="16">
        <v>15226</v>
      </c>
      <c r="AF96" s="16">
        <v>1583803</v>
      </c>
      <c r="AG96" s="16">
        <v>335011</v>
      </c>
      <c r="AH96">
        <v>3</v>
      </c>
      <c r="AI96" t="s">
        <v>23</v>
      </c>
      <c r="AJ96">
        <v>5</v>
      </c>
      <c r="AK96">
        <v>3</v>
      </c>
      <c r="AL96">
        <v>5</v>
      </c>
    </row>
    <row r="97" spans="1:38" x14ac:dyDescent="0.2">
      <c r="A97">
        <v>98</v>
      </c>
      <c r="B97">
        <v>87</v>
      </c>
      <c r="C97" t="s">
        <v>21</v>
      </c>
      <c r="D97" t="s">
        <v>505</v>
      </c>
      <c r="E97" t="s">
        <v>506</v>
      </c>
      <c r="F97" s="9">
        <v>4.3</v>
      </c>
      <c r="G97" s="15">
        <v>45654</v>
      </c>
      <c r="H97" s="16">
        <v>1787</v>
      </c>
      <c r="I97" s="17">
        <v>1.1299999999999999</v>
      </c>
      <c r="J97" s="7">
        <v>1.42</v>
      </c>
      <c r="K97" s="7">
        <v>1.1399999999999999</v>
      </c>
      <c r="L97">
        <v>41.1</v>
      </c>
      <c r="M97">
        <v>45</v>
      </c>
      <c r="N97">
        <v>41.4</v>
      </c>
      <c r="O97">
        <v>44.97</v>
      </c>
      <c r="P97">
        <v>355</v>
      </c>
      <c r="Q97" s="16">
        <v>117963</v>
      </c>
      <c r="R97" s="16">
        <v>54621</v>
      </c>
      <c r="S97" s="16">
        <v>99652</v>
      </c>
      <c r="T97" s="16">
        <v>42038</v>
      </c>
      <c r="U97" s="16">
        <v>1799</v>
      </c>
      <c r="V97" s="16">
        <v>4247</v>
      </c>
      <c r="W97" s="16">
        <v>1637</v>
      </c>
      <c r="X97" s="16">
        <v>196311</v>
      </c>
      <c r="Y97" s="16">
        <v>7683</v>
      </c>
      <c r="Z97" s="7">
        <v>1.1100000000000001</v>
      </c>
      <c r="AA97" s="7">
        <v>1.42</v>
      </c>
      <c r="AB97" s="16">
        <v>3877323</v>
      </c>
      <c r="AC97" s="16">
        <v>397130</v>
      </c>
      <c r="AD97" s="16">
        <v>78706</v>
      </c>
      <c r="AE97" s="16">
        <v>17430</v>
      </c>
      <c r="AF97" s="16">
        <v>1583199</v>
      </c>
      <c r="AG97" s="16">
        <v>382516</v>
      </c>
      <c r="AH97">
        <v>3</v>
      </c>
      <c r="AI97" t="s">
        <v>23</v>
      </c>
      <c r="AJ97">
        <v>5</v>
      </c>
      <c r="AK97">
        <v>3</v>
      </c>
      <c r="AL97">
        <v>5</v>
      </c>
    </row>
    <row r="98" spans="1:38" x14ac:dyDescent="0.2">
      <c r="A98">
        <v>65</v>
      </c>
      <c r="B98">
        <v>83</v>
      </c>
      <c r="C98" t="s">
        <v>759</v>
      </c>
      <c r="D98" t="s">
        <v>799</v>
      </c>
      <c r="E98" t="s">
        <v>800</v>
      </c>
      <c r="F98" s="9">
        <v>0.93</v>
      </c>
      <c r="G98" s="15">
        <v>86216</v>
      </c>
      <c r="H98" s="16">
        <v>1859</v>
      </c>
      <c r="I98" s="17">
        <v>1.1599999999999999</v>
      </c>
      <c r="J98" s="7">
        <v>1.39</v>
      </c>
      <c r="K98" s="7">
        <v>1.2</v>
      </c>
      <c r="L98">
        <v>24.2</v>
      </c>
      <c r="M98">
        <v>27.9</v>
      </c>
      <c r="N98">
        <v>24.8</v>
      </c>
      <c r="O98">
        <v>27.94</v>
      </c>
      <c r="P98">
        <v>570</v>
      </c>
      <c r="Q98" s="16">
        <v>13562</v>
      </c>
      <c r="R98" s="16">
        <v>22417</v>
      </c>
      <c r="S98" s="16">
        <v>42833</v>
      </c>
      <c r="T98" s="16">
        <v>15017</v>
      </c>
      <c r="U98" s="16">
        <v>393</v>
      </c>
      <c r="V98" s="16">
        <v>1012</v>
      </c>
      <c r="W98" s="16">
        <v>327</v>
      </c>
      <c r="X98" s="16">
        <v>80267</v>
      </c>
      <c r="Y98" s="16">
        <v>1731</v>
      </c>
      <c r="Z98" s="7">
        <v>1.1299999999999999</v>
      </c>
      <c r="AA98" s="7">
        <v>1.39</v>
      </c>
      <c r="AB98" s="16">
        <v>1555417</v>
      </c>
      <c r="AC98" s="16">
        <v>87986</v>
      </c>
      <c r="AD98" s="16">
        <v>38023</v>
      </c>
      <c r="AE98" s="16">
        <v>3145</v>
      </c>
      <c r="AF98" s="16">
        <v>753031</v>
      </c>
      <c r="AG98" s="16">
        <v>69624</v>
      </c>
      <c r="AH98">
        <v>3</v>
      </c>
      <c r="AI98" t="s">
        <v>16</v>
      </c>
      <c r="AK98">
        <v>5</v>
      </c>
      <c r="AL98" t="s">
        <v>1059</v>
      </c>
    </row>
    <row r="99" spans="1:38" x14ac:dyDescent="0.2">
      <c r="A99">
        <v>81</v>
      </c>
      <c r="B99">
        <v>120</v>
      </c>
      <c r="C99" t="s">
        <v>15</v>
      </c>
      <c r="D99" t="s">
        <v>776</v>
      </c>
      <c r="E99" t="s">
        <v>777</v>
      </c>
      <c r="F99" s="9">
        <v>4.3600000000000003</v>
      </c>
      <c r="G99" s="15">
        <v>62484</v>
      </c>
      <c r="H99" s="16">
        <v>1118</v>
      </c>
      <c r="I99" s="17">
        <v>1.17</v>
      </c>
      <c r="J99" s="7">
        <v>1.54</v>
      </c>
      <c r="K99" s="7">
        <v>1.21</v>
      </c>
      <c r="L99">
        <v>40.200000000000003</v>
      </c>
      <c r="M99">
        <v>46.7</v>
      </c>
      <c r="N99">
        <v>41</v>
      </c>
      <c r="O99">
        <v>46.73</v>
      </c>
      <c r="P99">
        <v>551</v>
      </c>
      <c r="Q99" s="16">
        <v>159454</v>
      </c>
      <c r="R99" s="16">
        <v>86942</v>
      </c>
      <c r="S99" s="16">
        <v>144119</v>
      </c>
      <c r="T99" s="16">
        <v>41495</v>
      </c>
      <c r="U99" s="16">
        <v>1265</v>
      </c>
      <c r="V99" s="16">
        <v>2861</v>
      </c>
      <c r="W99" s="16">
        <v>750</v>
      </c>
      <c r="X99" s="16">
        <v>272557</v>
      </c>
      <c r="Y99" s="16">
        <v>4876</v>
      </c>
      <c r="Z99" s="7">
        <v>1.1499999999999999</v>
      </c>
      <c r="AA99" s="7">
        <v>1.55</v>
      </c>
      <c r="AB99" s="16">
        <v>5149794</v>
      </c>
      <c r="AC99" s="16">
        <v>252431</v>
      </c>
      <c r="AD99" s="16">
        <v>77202</v>
      </c>
      <c r="AE99" s="16">
        <v>11230</v>
      </c>
      <c r="AF99" s="16">
        <v>1539336</v>
      </c>
      <c r="AG99" s="16">
        <v>246662</v>
      </c>
      <c r="AH99">
        <v>3</v>
      </c>
      <c r="AI99" t="s">
        <v>16</v>
      </c>
      <c r="AK99">
        <v>5</v>
      </c>
      <c r="AL99" t="s">
        <v>1060</v>
      </c>
    </row>
    <row r="100" spans="1:38" x14ac:dyDescent="0.2">
      <c r="A100">
        <v>92</v>
      </c>
      <c r="B100">
        <v>121</v>
      </c>
      <c r="C100" t="s">
        <v>2</v>
      </c>
      <c r="D100" t="s">
        <v>270</v>
      </c>
      <c r="E100" t="s">
        <v>271</v>
      </c>
      <c r="F100" s="9">
        <v>1.66</v>
      </c>
      <c r="G100" s="15">
        <v>52339</v>
      </c>
      <c r="H100" s="16">
        <v>1094</v>
      </c>
      <c r="I100" s="17">
        <v>1.3</v>
      </c>
      <c r="J100" s="7">
        <v>1.81</v>
      </c>
      <c r="K100" s="7">
        <v>1.31</v>
      </c>
      <c r="L100">
        <v>17.600000000000001</v>
      </c>
      <c r="M100">
        <v>21.8</v>
      </c>
      <c r="N100">
        <v>17.100000000000001</v>
      </c>
      <c r="O100">
        <v>21.04</v>
      </c>
      <c r="P100">
        <v>165</v>
      </c>
      <c r="Q100" s="16">
        <v>9264</v>
      </c>
      <c r="R100" s="16">
        <v>19682</v>
      </c>
      <c r="S100" s="16">
        <v>40143</v>
      </c>
      <c r="T100" s="16">
        <v>27058</v>
      </c>
      <c r="U100" s="16">
        <v>328</v>
      </c>
      <c r="V100" s="16">
        <v>925</v>
      </c>
      <c r="W100" s="16">
        <v>563</v>
      </c>
      <c r="X100" s="16">
        <v>86883</v>
      </c>
      <c r="Y100" s="16">
        <v>1817</v>
      </c>
      <c r="Z100" s="7">
        <v>1.27</v>
      </c>
      <c r="AA100" s="7">
        <v>1.89</v>
      </c>
      <c r="AB100" s="16">
        <v>1664227</v>
      </c>
      <c r="AC100" s="16">
        <v>89271</v>
      </c>
      <c r="AD100" s="16">
        <v>32280</v>
      </c>
      <c r="AE100" s="16">
        <v>1858</v>
      </c>
      <c r="AF100" s="16">
        <v>636565</v>
      </c>
      <c r="AG100" s="16">
        <v>40476</v>
      </c>
      <c r="AH100">
        <v>3</v>
      </c>
      <c r="AI100" t="s">
        <v>16</v>
      </c>
      <c r="AK100">
        <v>4</v>
      </c>
      <c r="AL100" t="s">
        <v>1061</v>
      </c>
    </row>
    <row r="101" spans="1:38" x14ac:dyDescent="0.2">
      <c r="A101">
        <v>96</v>
      </c>
      <c r="B101">
        <v>72</v>
      </c>
      <c r="C101" t="s">
        <v>374</v>
      </c>
      <c r="D101" t="s">
        <v>377</v>
      </c>
      <c r="E101" t="s">
        <v>378</v>
      </c>
      <c r="F101" s="9">
        <v>6.86</v>
      </c>
      <c r="G101" s="15">
        <v>46999</v>
      </c>
      <c r="H101" s="16">
        <v>2166</v>
      </c>
      <c r="I101" s="17">
        <v>1.2</v>
      </c>
      <c r="J101" s="7">
        <v>1.57</v>
      </c>
      <c r="K101" s="7">
        <v>1.21</v>
      </c>
      <c r="L101">
        <v>45.1</v>
      </c>
      <c r="M101">
        <v>51.1</v>
      </c>
      <c r="N101">
        <v>45.5</v>
      </c>
      <c r="O101">
        <v>51.09</v>
      </c>
      <c r="P101">
        <v>243</v>
      </c>
      <c r="Q101" s="16">
        <v>127693</v>
      </c>
      <c r="R101" s="16">
        <v>95150</v>
      </c>
      <c r="S101" s="16">
        <v>164084</v>
      </c>
      <c r="T101" s="16">
        <v>63131</v>
      </c>
      <c r="U101" s="16">
        <v>3580</v>
      </c>
      <c r="V101" s="16">
        <v>8426</v>
      </c>
      <c r="W101" s="16">
        <v>2848</v>
      </c>
      <c r="X101" s="16">
        <v>322366</v>
      </c>
      <c r="Y101" s="16">
        <v>14854</v>
      </c>
      <c r="Z101" s="7">
        <v>1.18</v>
      </c>
      <c r="AA101" s="7">
        <v>1.57</v>
      </c>
      <c r="AB101" s="16">
        <v>6424415</v>
      </c>
      <c r="AC101" s="16">
        <v>764953</v>
      </c>
      <c r="AD101" s="16">
        <v>124570</v>
      </c>
      <c r="AE101" s="16">
        <v>31841</v>
      </c>
      <c r="AF101" s="16">
        <v>2521631</v>
      </c>
      <c r="AG101" s="16">
        <v>704660</v>
      </c>
      <c r="AH101">
        <v>3</v>
      </c>
      <c r="AI101" t="s">
        <v>16</v>
      </c>
      <c r="AK101">
        <v>2</v>
      </c>
      <c r="AL101" t="s">
        <v>1062</v>
      </c>
    </row>
    <row r="647" spans="1:38" x14ac:dyDescent="0.2">
      <c r="A647">
        <v>649</v>
      </c>
      <c r="B647">
        <v>649</v>
      </c>
      <c r="C647" t="s">
        <v>17</v>
      </c>
      <c r="D647" t="s">
        <v>176</v>
      </c>
      <c r="E647" t="s">
        <v>177</v>
      </c>
      <c r="F647" s="9">
        <v>1.43</v>
      </c>
      <c r="G647" s="15">
        <v>0</v>
      </c>
      <c r="H647" s="16">
        <v>0</v>
      </c>
      <c r="P647">
        <v>94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  <c r="AH647">
        <v>3</v>
      </c>
      <c r="AI647" t="s">
        <v>18</v>
      </c>
      <c r="AK647">
        <v>4</v>
      </c>
      <c r="AL647">
        <v>6</v>
      </c>
    </row>
    <row r="648" spans="1:38" x14ac:dyDescent="0.2">
      <c r="A648">
        <v>649</v>
      </c>
      <c r="B648">
        <v>649</v>
      </c>
      <c r="C648" t="s">
        <v>17</v>
      </c>
      <c r="D648" t="s">
        <v>336</v>
      </c>
      <c r="E648" t="s">
        <v>337</v>
      </c>
      <c r="F648" s="9">
        <v>1.41</v>
      </c>
      <c r="G648" s="15">
        <v>0</v>
      </c>
      <c r="H648" s="16">
        <v>0</v>
      </c>
      <c r="P648">
        <v>210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  <c r="AH648">
        <v>3</v>
      </c>
      <c r="AI648" t="s">
        <v>18</v>
      </c>
      <c r="AK648">
        <v>1</v>
      </c>
      <c r="AL648">
        <v>1.9999999999999998</v>
      </c>
    </row>
    <row r="649" spans="1:38" x14ac:dyDescent="0.2">
      <c r="A649">
        <v>649</v>
      </c>
      <c r="B649">
        <v>649</v>
      </c>
      <c r="C649" t="s">
        <v>17</v>
      </c>
      <c r="D649" t="s">
        <v>514</v>
      </c>
      <c r="E649" t="s">
        <v>41</v>
      </c>
      <c r="F649" s="9">
        <v>2.76</v>
      </c>
      <c r="G649" s="15">
        <v>0</v>
      </c>
      <c r="H649" s="16">
        <v>0</v>
      </c>
      <c r="P649">
        <v>361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  <c r="AH649">
        <v>3</v>
      </c>
      <c r="AI649" t="s">
        <v>18</v>
      </c>
      <c r="AK649">
        <v>1</v>
      </c>
      <c r="AL649">
        <v>1.9999999999999998</v>
      </c>
    </row>
    <row r="650" spans="1:38" x14ac:dyDescent="0.2">
      <c r="A650">
        <v>649</v>
      </c>
      <c r="B650">
        <v>649</v>
      </c>
      <c r="C650" t="s">
        <v>17</v>
      </c>
      <c r="D650" t="s">
        <v>517</v>
      </c>
      <c r="E650" t="s">
        <v>518</v>
      </c>
      <c r="F650" s="9">
        <v>0.34</v>
      </c>
      <c r="G650" s="15">
        <v>0</v>
      </c>
      <c r="H650" s="16">
        <v>0</v>
      </c>
      <c r="P650">
        <v>363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AB650" s="16">
        <v>0</v>
      </c>
      <c r="AC650" s="16">
        <v>0</v>
      </c>
      <c r="AD650" s="16">
        <v>0</v>
      </c>
      <c r="AE650" s="16">
        <v>0</v>
      </c>
      <c r="AF650" s="16">
        <v>0</v>
      </c>
      <c r="AG650" s="16">
        <v>0</v>
      </c>
      <c r="AH650">
        <v>3</v>
      </c>
      <c r="AI650" t="s">
        <v>18</v>
      </c>
      <c r="AK650">
        <v>1</v>
      </c>
      <c r="AL650">
        <v>1.9999999999999998</v>
      </c>
    </row>
    <row r="651" spans="1:38" x14ac:dyDescent="0.2">
      <c r="A651">
        <v>649</v>
      </c>
      <c r="B651">
        <v>649</v>
      </c>
      <c r="C651" t="s">
        <v>17</v>
      </c>
      <c r="D651" t="s">
        <v>519</v>
      </c>
      <c r="E651" t="s">
        <v>520</v>
      </c>
      <c r="F651" s="9">
        <v>0.36</v>
      </c>
      <c r="G651" s="15">
        <v>0</v>
      </c>
      <c r="H651" s="16">
        <v>0</v>
      </c>
      <c r="P651">
        <v>364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0</v>
      </c>
      <c r="AG651" s="16">
        <v>0</v>
      </c>
      <c r="AH651">
        <v>3</v>
      </c>
      <c r="AI651" t="s">
        <v>18</v>
      </c>
      <c r="AK651">
        <v>1</v>
      </c>
      <c r="AL651">
        <v>1.9999999999999998</v>
      </c>
    </row>
    <row r="652" spans="1:38" x14ac:dyDescent="0.2">
      <c r="A652">
        <v>649</v>
      </c>
      <c r="B652">
        <v>649</v>
      </c>
      <c r="C652" t="s">
        <v>17</v>
      </c>
      <c r="D652" t="s">
        <v>521</v>
      </c>
      <c r="E652" t="s">
        <v>522</v>
      </c>
      <c r="F652" s="9">
        <v>0.53</v>
      </c>
      <c r="G652" s="15">
        <v>0</v>
      </c>
      <c r="H652" s="16">
        <v>0</v>
      </c>
      <c r="P652">
        <v>366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  <c r="AH652">
        <v>3</v>
      </c>
      <c r="AI652" t="s">
        <v>18</v>
      </c>
      <c r="AK652">
        <v>4</v>
      </c>
      <c r="AL652">
        <v>6</v>
      </c>
    </row>
    <row r="653" spans="1:38" x14ac:dyDescent="0.2">
      <c r="A653">
        <v>649</v>
      </c>
      <c r="B653">
        <v>649</v>
      </c>
      <c r="C653" t="s">
        <v>17</v>
      </c>
      <c r="D653" t="s">
        <v>606</v>
      </c>
      <c r="E653" t="s">
        <v>607</v>
      </c>
      <c r="F653" s="9">
        <v>2.66</v>
      </c>
      <c r="G653" s="15">
        <v>0</v>
      </c>
      <c r="H653" s="16">
        <v>0</v>
      </c>
      <c r="P653">
        <v>433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  <c r="AH653">
        <v>3</v>
      </c>
      <c r="AI653" t="s">
        <v>18</v>
      </c>
      <c r="AK653">
        <v>4</v>
      </c>
      <c r="AL653">
        <v>13</v>
      </c>
    </row>
    <row r="654" spans="1:38" x14ac:dyDescent="0.2">
      <c r="A654">
        <v>649</v>
      </c>
      <c r="B654">
        <v>649</v>
      </c>
      <c r="C654" t="s">
        <v>17</v>
      </c>
      <c r="D654" t="s">
        <v>665</v>
      </c>
      <c r="E654" t="s">
        <v>666</v>
      </c>
      <c r="F654" s="9">
        <v>0.42</v>
      </c>
      <c r="G654" s="15">
        <v>0</v>
      </c>
      <c r="H654" s="16">
        <v>0</v>
      </c>
      <c r="P654">
        <v>475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  <c r="AH654">
        <v>3</v>
      </c>
      <c r="AI654" t="s">
        <v>18</v>
      </c>
      <c r="AK654">
        <v>2</v>
      </c>
      <c r="AL654">
        <v>7</v>
      </c>
    </row>
  </sheetData>
  <sortState ref="A2:AL101">
    <sortCondition ref="AL2:AL101"/>
    <sortCondition ref="A2:A1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top100 stats</vt:lpstr>
      <vt:lpstr>top 100 stats by urban area</vt:lpstr>
      <vt:lpstr>data dictionary</vt:lpstr>
      <vt:lpstr>Sheet1</vt:lpstr>
      <vt:lpstr>Top 100 chart</vt:lpstr>
      <vt:lpstr>Top 500 chart</vt:lpstr>
      <vt:lpstr>PTI Top 100 chart</vt:lpstr>
      <vt:lpstr>Top 100 by Planning Region</vt:lpstr>
      <vt:lpstr>top100stats_newseg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Schrank, David</dc:creator>
  <cp:lastModifiedBy>Schrank, David</cp:lastModifiedBy>
  <dcterms:created xsi:type="dcterms:W3CDTF">2018-08-02T12:15:43Z</dcterms:created>
  <dcterms:modified xsi:type="dcterms:W3CDTF">2018-09-07T17:03:30Z</dcterms:modified>
</cp:coreProperties>
</file>